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rockintl-my.sharepoint.com/personal/mozammel_hoque_winrock_org/Documents/Documents/WI-Esho Shikhi_Mozammel/Procurement/2022/December 2022/1. GIS Coordinate/RFP/"/>
    </mc:Choice>
  </mc:AlternateContent>
  <xr:revisionPtr revIDLastSave="384" documentId="8_{16ECCF4D-6FC0-4C2D-93C7-44D7E5D30642}" xr6:coauthVersionLast="47" xr6:coauthVersionMax="47" xr10:uidLastSave="{AD18D0A7-309A-479E-B77E-6BA4CBA57811}"/>
  <bookViews>
    <workbookView xWindow="-120" yWindow="-120" windowWidth="29040" windowHeight="15840" xr2:uid="{A5A7E337-37DD-4F90-BC91-2FA12C59402D}"/>
  </bookViews>
  <sheets>
    <sheet name="Sheet1" sheetId="1" r:id="rId1"/>
  </sheet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E15" i="1"/>
  <c r="G14" i="1"/>
  <c r="E14" i="1"/>
  <c r="G13" i="1"/>
  <c r="E13" i="1"/>
  <c r="E12" i="1"/>
  <c r="G12" i="1" s="1"/>
  <c r="G16" i="1" s="1"/>
  <c r="G17" i="1" s="1"/>
  <c r="G9" i="1"/>
  <c r="G8" i="1"/>
  <c r="G7" i="1"/>
  <c r="G6" i="1"/>
  <c r="G5" i="1"/>
  <c r="G10" i="1" s="1"/>
  <c r="G18" i="1" l="1"/>
  <c r="G19" i="1" s="1"/>
</calcChain>
</file>

<file path=xl/sharedStrings.xml><?xml version="1.0" encoding="utf-8"?>
<sst xmlns="http://schemas.openxmlformats.org/spreadsheetml/2006/main" count="48" uniqueCount="43">
  <si>
    <t>Sl</t>
  </si>
  <si>
    <t>Head of Expenditure/Activities</t>
  </si>
  <si>
    <t xml:space="preserve">Description/ Breakdown </t>
  </si>
  <si>
    <t>Unit</t>
  </si>
  <si>
    <t xml:space="preserve"># of Unit </t>
  </si>
  <si>
    <t>Unit cost (BDT)</t>
  </si>
  <si>
    <t>Remarks</t>
  </si>
  <si>
    <t>A</t>
  </si>
  <si>
    <t xml:space="preserve">Venue for training </t>
  </si>
  <si>
    <t>Venue/day</t>
  </si>
  <si>
    <t xml:space="preserve">Food </t>
  </si>
  <si>
    <t xml:space="preserve">Accommodation </t>
  </si>
  <si>
    <t>Bulk</t>
  </si>
  <si>
    <t>Car/day</t>
  </si>
  <si>
    <t xml:space="preserve">Other (hard copy manual, stationaries and any other equipment or relevant cost) </t>
  </si>
  <si>
    <t>Total of Activity 1</t>
  </si>
  <si>
    <t>B</t>
  </si>
  <si>
    <t>Total of Activity 2</t>
  </si>
  <si>
    <t>C</t>
  </si>
  <si>
    <t>Total of Activity</t>
  </si>
  <si>
    <t>D</t>
  </si>
  <si>
    <t>E</t>
  </si>
  <si>
    <t>1 venue for 2 days</t>
  </si>
  <si>
    <t>90 persons for 2 days</t>
  </si>
  <si>
    <t>School visit  for test data collection for one day</t>
  </si>
  <si>
    <t>Salary/ remuneration for 1 project manager (Daily rate/salary, per diem, lodging, communication, internet facility for data uploading)</t>
  </si>
  <si>
    <t>Grand Total</t>
  </si>
  <si>
    <t>Enumerators = 70 for 21 days</t>
  </si>
  <si>
    <t>GIS Analyst = 3 for 21 days</t>
  </si>
  <si>
    <t>Project Manager = 1 for 15 days</t>
  </si>
  <si>
    <t>Person days</t>
  </si>
  <si>
    <t>Printing and Stationaries items (Data collection manual, pen, pencils, sharpner, earaser, notebook, standard plastic file etc)</t>
  </si>
  <si>
    <t>8 cars (10 seaters) need for one day field test to nearby 8 schools</t>
  </si>
  <si>
    <r>
      <t xml:space="preserve">Salary/ remuneration for </t>
    </r>
    <r>
      <rPr>
        <b/>
        <sz val="11"/>
        <rFont val="Garamond"/>
        <family val="1"/>
      </rPr>
      <t xml:space="preserve">3 GIS analyst </t>
    </r>
    <r>
      <rPr>
        <sz val="11"/>
        <rFont val="Garamond"/>
        <family val="1"/>
      </rPr>
      <t>(Daily rate/salary, per diem, lodging, communication, internet facility for data uploading)</t>
    </r>
  </si>
  <si>
    <t>Supervisors = 5 for 21 days</t>
  </si>
  <si>
    <t>Accomodation for 1 night</t>
  </si>
  <si>
    <t>Total Cost
in BDT</t>
  </si>
  <si>
    <t>Activity 1:  Conducting two days training for 90 persons (75 data collectors, 10 supervisors, MERLA and DPE team, Other members)</t>
  </si>
  <si>
    <t>Attachment B: Cost estimation/budget breakdown template</t>
  </si>
  <si>
    <t xml:space="preserve">Activity 2. Data collection from 10,509 schools under Section 7 &amp; 8 listed areas </t>
  </si>
  <si>
    <t>Daily rate/ salary, communication, conveyance, internet facility for data uploading - Data collectors</t>
  </si>
  <si>
    <t>Daily rate/salary, communication, conveyance, internet facility for data uploading - Supervisors</t>
  </si>
  <si>
    <t>Add: VAT @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</si>
</sst>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1"/>
      <color rgb="FF000000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0000"/>
      <name val="Garamond"/>
      <family val="1"/>
    </font>
    <font>
      <sz val="11"/>
      <name val="Garamond"/>
      <family val="1"/>
    </font>
    <font>
      <b/>
      <sz val="1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3" fillId="4" borderId="1" xfId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9C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89995-6909-416A-868C-172CDA381790}">
  <dimension ref="A1:H19"/>
  <sheetViews>
    <sheetView tabSelected="1" zoomScale="115" zoomScaleNormal="115" workbookViewId="0">
      <pane ySplit="3" topLeftCell="A14" activePane="bottomLeft" state="frozen"/>
      <selection pane="bottomLeft" activeCell="G26" sqref="G26"/>
    </sheetView>
  </sheetViews>
  <sheetFormatPr defaultRowHeight="15" x14ac:dyDescent="0.25"/>
  <cols>
    <col min="1" max="1" width="6.140625" style="1" customWidth="1"/>
    <col min="2" max="2" width="22.42578125" customWidth="1"/>
    <col min="3" max="3" width="15.5703125" customWidth="1"/>
    <col min="4" max="4" width="10.85546875" customWidth="1"/>
    <col min="5" max="5" width="8" customWidth="1"/>
    <col min="6" max="6" width="9" style="1" customWidth="1"/>
    <col min="7" max="7" width="13.7109375" customWidth="1"/>
    <col min="8" max="8" width="28.5703125" style="2" customWidth="1"/>
  </cols>
  <sheetData>
    <row r="1" spans="1:8" x14ac:dyDescent="0.25">
      <c r="A1" s="28" t="s">
        <v>38</v>
      </c>
    </row>
    <row r="3" spans="1:8" ht="34.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5</v>
      </c>
      <c r="G3" s="5" t="s">
        <v>36</v>
      </c>
      <c r="H3" s="6" t="s">
        <v>6</v>
      </c>
    </row>
    <row r="4" spans="1:8" ht="20.100000000000001" customHeight="1" x14ac:dyDescent="0.25">
      <c r="A4" s="29" t="s">
        <v>7</v>
      </c>
      <c r="B4" s="30" t="s">
        <v>37</v>
      </c>
      <c r="C4" s="30"/>
      <c r="D4" s="30"/>
      <c r="E4" s="30"/>
      <c r="F4" s="30"/>
      <c r="G4" s="30"/>
      <c r="H4" s="30"/>
    </row>
    <row r="5" spans="1:8" ht="19.5" customHeight="1" x14ac:dyDescent="0.25">
      <c r="A5" s="7">
        <v>1</v>
      </c>
      <c r="B5" s="8" t="s">
        <v>8</v>
      </c>
      <c r="C5" s="8"/>
      <c r="D5" s="8" t="s">
        <v>9</v>
      </c>
      <c r="E5" s="9">
        <v>2</v>
      </c>
      <c r="F5" s="10"/>
      <c r="G5" s="11">
        <f>F5*E5</f>
        <v>0</v>
      </c>
      <c r="H5" s="12" t="s">
        <v>22</v>
      </c>
    </row>
    <row r="6" spans="1:8" ht="19.5" customHeight="1" x14ac:dyDescent="0.25">
      <c r="A6" s="13">
        <v>2</v>
      </c>
      <c r="B6" s="8" t="s">
        <v>10</v>
      </c>
      <c r="C6" s="8"/>
      <c r="D6" s="8" t="s">
        <v>30</v>
      </c>
      <c r="E6" s="9">
        <v>180</v>
      </c>
      <c r="F6" s="10"/>
      <c r="G6" s="11">
        <f>F6*E6</f>
        <v>0</v>
      </c>
      <c r="H6" s="12" t="s">
        <v>23</v>
      </c>
    </row>
    <row r="7" spans="1:8" ht="19.5" customHeight="1" x14ac:dyDescent="0.25">
      <c r="A7" s="7">
        <v>3</v>
      </c>
      <c r="B7" s="8" t="s">
        <v>11</v>
      </c>
      <c r="C7" s="8"/>
      <c r="D7" s="8" t="s">
        <v>30</v>
      </c>
      <c r="E7" s="9">
        <v>85</v>
      </c>
      <c r="F7" s="10"/>
      <c r="G7" s="11">
        <f t="shared" ref="G7:G9" si="0">F7*E7</f>
        <v>0</v>
      </c>
      <c r="H7" s="12" t="s">
        <v>35</v>
      </c>
    </row>
    <row r="8" spans="1:8" ht="33.950000000000003" customHeight="1" x14ac:dyDescent="0.25">
      <c r="A8" s="13">
        <v>4</v>
      </c>
      <c r="B8" s="8" t="s">
        <v>24</v>
      </c>
      <c r="C8" s="8"/>
      <c r="D8" s="8" t="s">
        <v>13</v>
      </c>
      <c r="E8" s="9">
        <v>8</v>
      </c>
      <c r="F8" s="10"/>
      <c r="G8" s="11">
        <f t="shared" si="0"/>
        <v>0</v>
      </c>
      <c r="H8" s="12" t="s">
        <v>32</v>
      </c>
    </row>
    <row r="9" spans="1:8" ht="75" x14ac:dyDescent="0.25">
      <c r="A9" s="7">
        <v>5</v>
      </c>
      <c r="B9" s="8" t="s">
        <v>14</v>
      </c>
      <c r="C9" s="8"/>
      <c r="D9" s="8" t="s">
        <v>12</v>
      </c>
      <c r="E9" s="14"/>
      <c r="F9" s="10"/>
      <c r="G9" s="11">
        <f t="shared" si="0"/>
        <v>0</v>
      </c>
      <c r="H9" s="12" t="s">
        <v>31</v>
      </c>
    </row>
    <row r="10" spans="1:8" s="37" customFormat="1" ht="21.6" customHeight="1" x14ac:dyDescent="0.25">
      <c r="A10" s="29"/>
      <c r="B10" s="31" t="s">
        <v>15</v>
      </c>
      <c r="C10" s="32"/>
      <c r="D10" s="32"/>
      <c r="E10" s="33"/>
      <c r="F10" s="34"/>
      <c r="G10" s="35">
        <f>SUM(G5:G9)</f>
        <v>0</v>
      </c>
      <c r="H10" s="36"/>
    </row>
    <row r="11" spans="1:8" ht="19.5" customHeight="1" x14ac:dyDescent="0.25">
      <c r="A11" s="29" t="s">
        <v>16</v>
      </c>
      <c r="B11" s="45" t="s">
        <v>39</v>
      </c>
      <c r="C11" s="46"/>
      <c r="D11" s="46"/>
      <c r="E11" s="46"/>
      <c r="F11" s="46"/>
      <c r="G11" s="47"/>
      <c r="H11" s="36"/>
    </row>
    <row r="12" spans="1:8" ht="75" customHeight="1" x14ac:dyDescent="0.25">
      <c r="A12" s="13">
        <v>1</v>
      </c>
      <c r="B12" s="8" t="s">
        <v>40</v>
      </c>
      <c r="C12" s="8"/>
      <c r="D12" s="8" t="s">
        <v>30</v>
      </c>
      <c r="E12" s="9">
        <f>70*21</f>
        <v>1470</v>
      </c>
      <c r="F12" s="10"/>
      <c r="G12" s="11">
        <f>F12*E12</f>
        <v>0</v>
      </c>
      <c r="H12" s="12" t="s">
        <v>27</v>
      </c>
    </row>
    <row r="13" spans="1:8" ht="75" customHeight="1" x14ac:dyDescent="0.25">
      <c r="A13" s="13">
        <v>2</v>
      </c>
      <c r="B13" s="8" t="s">
        <v>41</v>
      </c>
      <c r="C13" s="8"/>
      <c r="D13" s="8" t="s">
        <v>30</v>
      </c>
      <c r="E13" s="9">
        <f>5*21</f>
        <v>105</v>
      </c>
      <c r="F13" s="10"/>
      <c r="G13" s="11">
        <f>F13*E13</f>
        <v>0</v>
      </c>
      <c r="H13" s="12" t="s">
        <v>34</v>
      </c>
    </row>
    <row r="14" spans="1:8" ht="92.1" customHeight="1" x14ac:dyDescent="0.25">
      <c r="A14" s="13">
        <v>3</v>
      </c>
      <c r="B14" s="27" t="s">
        <v>33</v>
      </c>
      <c r="C14" s="8"/>
      <c r="D14" s="8" t="s">
        <v>30</v>
      </c>
      <c r="E14" s="9">
        <f>3*21</f>
        <v>63</v>
      </c>
      <c r="F14" s="10"/>
      <c r="G14" s="11">
        <f>F14*E14</f>
        <v>0</v>
      </c>
      <c r="H14" s="12" t="s">
        <v>28</v>
      </c>
    </row>
    <row r="15" spans="1:8" ht="92.45" customHeight="1" x14ac:dyDescent="0.25">
      <c r="A15" s="13">
        <v>4</v>
      </c>
      <c r="B15" s="8" t="s">
        <v>25</v>
      </c>
      <c r="C15" s="8"/>
      <c r="D15" s="8" t="s">
        <v>30</v>
      </c>
      <c r="E15" s="9">
        <f>1*15</f>
        <v>15</v>
      </c>
      <c r="F15" s="10"/>
      <c r="G15" s="11">
        <f>F15*E15</f>
        <v>0</v>
      </c>
      <c r="H15" s="12" t="s">
        <v>29</v>
      </c>
    </row>
    <row r="16" spans="1:8" ht="20.100000000000001" customHeight="1" x14ac:dyDescent="0.25">
      <c r="A16" s="13"/>
      <c r="B16" s="31" t="s">
        <v>17</v>
      </c>
      <c r="C16" s="31"/>
      <c r="D16" s="31"/>
      <c r="E16" s="38"/>
      <c r="F16" s="39"/>
      <c r="G16" s="40">
        <f>SUM(G12:G15)</f>
        <v>0</v>
      </c>
      <c r="H16" s="36"/>
    </row>
    <row r="17" spans="1:8" ht="20.100000000000001" customHeight="1" x14ac:dyDescent="0.25">
      <c r="A17" s="15" t="s">
        <v>18</v>
      </c>
      <c r="B17" s="16" t="s">
        <v>19</v>
      </c>
      <c r="C17" s="16"/>
      <c r="D17" s="16"/>
      <c r="E17" s="17"/>
      <c r="F17" s="18"/>
      <c r="G17" s="19">
        <f>G16+G10</f>
        <v>0</v>
      </c>
      <c r="H17" s="20"/>
    </row>
    <row r="18" spans="1:8" ht="21.6" customHeight="1" x14ac:dyDescent="0.25">
      <c r="A18" s="41" t="s">
        <v>20</v>
      </c>
      <c r="B18" s="21" t="s">
        <v>42</v>
      </c>
      <c r="C18" s="22"/>
      <c r="D18" s="22"/>
      <c r="E18" s="23"/>
      <c r="F18" s="24"/>
      <c r="G18" s="25">
        <f>G17*15%</f>
        <v>0</v>
      </c>
      <c r="H18" s="26"/>
    </row>
    <row r="19" spans="1:8" ht="20.100000000000001" customHeight="1" x14ac:dyDescent="0.25">
      <c r="A19" s="3" t="s">
        <v>21</v>
      </c>
      <c r="B19" s="31" t="s">
        <v>26</v>
      </c>
      <c r="C19" s="42"/>
      <c r="D19" s="42"/>
      <c r="E19" s="3"/>
      <c r="F19" s="39"/>
      <c r="G19" s="43">
        <f>SUM(G17:G18)</f>
        <v>0</v>
      </c>
      <c r="H19" s="44"/>
    </row>
  </sheetData>
  <mergeCells count="1">
    <mergeCell ref="B11:G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Roy, Mrittunjoy</dc:creator>
  <cp:lastModifiedBy>Hoque, Mozammel</cp:lastModifiedBy>
  <cp:lastPrinted>2023-01-02T04:01:48Z</cp:lastPrinted>
  <dcterms:created xsi:type="dcterms:W3CDTF">2022-12-29T05:33:59Z</dcterms:created>
  <dcterms:modified xsi:type="dcterms:W3CDTF">2023-01-23T08:49:02Z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d367d-9e3b-49e5-aa9a-caafdafee3aa_Enabled">
    <vt:lpwstr>true</vt:lpwstr>
  </property>
  <property fmtid="{D5CDD505-2E9C-101B-9397-08002B2CF9AE}" pid="3" name="MSIP_Label_65bd367d-9e3b-49e5-aa9a-caafdafee3aa_SetDate">
    <vt:lpwstr>2022-12-29T05:33:59Z</vt:lpwstr>
  </property>
  <property fmtid="{D5CDD505-2E9C-101B-9397-08002B2CF9AE}" pid="4" name="MSIP_Label_65bd367d-9e3b-49e5-aa9a-caafdafee3aa_Method">
    <vt:lpwstr>Standard</vt:lpwstr>
  </property>
  <property fmtid="{D5CDD505-2E9C-101B-9397-08002B2CF9AE}" pid="5" name="MSIP_Label_65bd367d-9e3b-49e5-aa9a-caafdafee3aa_Name">
    <vt:lpwstr>65bd367d-9e3b-49e5-aa9a-caafdafee3aa</vt:lpwstr>
  </property>
  <property fmtid="{D5CDD505-2E9C-101B-9397-08002B2CF9AE}" pid="6" name="MSIP_Label_65bd367d-9e3b-49e5-aa9a-caafdafee3aa_SiteId">
    <vt:lpwstr>9be3e276-28d8-4cd8-8f84-02cf1911da9c</vt:lpwstr>
  </property>
  <property fmtid="{D5CDD505-2E9C-101B-9397-08002B2CF9AE}" pid="7" name="MSIP_Label_65bd367d-9e3b-49e5-aa9a-caafdafee3aa_ActionId">
    <vt:lpwstr>52a7d966-5df7-4fc4-9b26-4e8eb0cff635</vt:lpwstr>
  </property>
  <property fmtid="{D5CDD505-2E9C-101B-9397-08002B2CF9AE}" pid="8" name="MSIP_Label_65bd367d-9e3b-49e5-aa9a-caafdafee3aa_ContentBits">
    <vt:lpwstr>0</vt:lpwstr>
  </property>
</Properties>
</file>