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ttps://muslimaid766-my.sharepoint.com/personal/lutfun_nahar_muslimaid_org_bd/Documents/Desktop/2025/RTP/53. RTP-053 (IsDB-3rd party assment)/"/>
    </mc:Choice>
  </mc:AlternateContent>
  <xr:revisionPtr revIDLastSave="35" documentId="8_{0A31D224-A22A-46E3-B12A-B4C3973DF760}" xr6:coauthVersionLast="47" xr6:coauthVersionMax="47" xr10:uidLastSave="{84E002CF-81CF-43E1-8836-B3FDF478D94A}"/>
  <bookViews>
    <workbookView xWindow="-110" yWindow="-110" windowWidth="19420" windowHeight="10300" xr2:uid="{878DCDAC-2459-404F-B29A-3CC967627F56}"/>
  </bookViews>
  <sheets>
    <sheet name="Mirpur" sheetId="1" r:id="rId1"/>
    <sheet name="Mo.pur" sheetId="3" r:id="rId2"/>
    <sheet name="Saidpur" sheetId="4" r:id="rId3"/>
    <sheet name="Account Information (pay Order)" sheetId="5" r:id="rId4"/>
    <sheet name="Sheet2" sheetId="2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4" l="1"/>
  <c r="H12" i="4"/>
  <c r="H15" i="4"/>
  <c r="H16" i="4"/>
  <c r="H9" i="4"/>
  <c r="H10" i="3"/>
  <c r="H11" i="3"/>
  <c r="H12" i="3"/>
  <c r="H13" i="3"/>
  <c r="H14" i="3"/>
  <c r="H15" i="3"/>
  <c r="H16" i="3"/>
  <c r="H17" i="3"/>
  <c r="H9" i="3"/>
  <c r="H10" i="1"/>
  <c r="H11" i="1"/>
  <c r="H13" i="1"/>
  <c r="H14" i="1"/>
  <c r="H15" i="1"/>
  <c r="H16" i="1"/>
  <c r="H17" i="1"/>
  <c r="H9" i="1"/>
  <c r="F9" i="1"/>
  <c r="F10" i="1"/>
  <c r="F11" i="1"/>
  <c r="F13" i="1"/>
  <c r="F14" i="1"/>
  <c r="F15" i="1"/>
  <c r="F16" i="1"/>
  <c r="F17" i="1"/>
  <c r="F17" i="4"/>
  <c r="F16" i="4"/>
  <c r="F15" i="4"/>
  <c r="F14" i="4"/>
  <c r="H14" i="4" s="1"/>
  <c r="F13" i="4"/>
  <c r="H13" i="4" s="1"/>
  <c r="F11" i="4"/>
  <c r="H11" i="4" s="1"/>
  <c r="F10" i="4"/>
  <c r="H10" i="4" s="1"/>
  <c r="F9" i="4"/>
  <c r="F17" i="3"/>
  <c r="F16" i="3"/>
  <c r="F15" i="3"/>
  <c r="F14" i="3"/>
  <c r="F13" i="3"/>
  <c r="F11" i="3"/>
  <c r="F10" i="3"/>
  <c r="F9" i="3"/>
  <c r="F10" i="2"/>
  <c r="F9" i="2"/>
  <c r="F8" i="2"/>
  <c r="H18" i="3" l="1"/>
  <c r="H19" i="3" s="1"/>
  <c r="H18" i="4"/>
  <c r="H19" i="4" s="1"/>
  <c r="H18" i="1"/>
  <c r="H19" i="1" s="1"/>
</calcChain>
</file>

<file path=xl/sharedStrings.xml><?xml version="1.0" encoding="utf-8"?>
<sst xmlns="http://schemas.openxmlformats.org/spreadsheetml/2006/main" count="143" uniqueCount="51">
  <si>
    <t>Budget Request For:</t>
  </si>
  <si>
    <t>3rd Party Assessment Budget through recognized Technical Institute</t>
  </si>
  <si>
    <t>Budget Head:</t>
  </si>
  <si>
    <t>A1.17-Assessment Cost for BTEB Assessment 22100 person</t>
  </si>
  <si>
    <t>Working Area:</t>
  </si>
  <si>
    <t>Attended Participants:</t>
  </si>
  <si>
    <t>SL:</t>
  </si>
  <si>
    <t>Particular/Item</t>
  </si>
  <si>
    <t>Specification</t>
  </si>
  <si>
    <t>Price/ Unit</t>
  </si>
  <si>
    <t>Qty</t>
  </si>
  <si>
    <t>Total Amount</t>
  </si>
  <si>
    <t>Assessor TA/DA</t>
  </si>
  <si>
    <t xml:space="preserve"> Actual Travelling </t>
  </si>
  <si>
    <t>No. of Batches</t>
  </si>
  <si>
    <t>Assessor Fee</t>
  </si>
  <si>
    <t>For each participant</t>
  </si>
  <si>
    <t>No. of participants</t>
  </si>
  <si>
    <t>Food and Refreshment</t>
  </si>
  <si>
    <t> Assessor, External monitor and Assessment Coordinator</t>
  </si>
  <si>
    <t>Nos.</t>
  </si>
  <si>
    <t>Assessment Tools Printing</t>
  </si>
  <si>
    <t>Stationery and Safety equipment</t>
  </si>
  <si>
    <t>Utilities</t>
  </si>
  <si>
    <t> Generator, Machine rent, etc.</t>
  </si>
  <si>
    <t>Certification fee</t>
  </si>
  <si>
    <t> For certificate printing</t>
  </si>
  <si>
    <t>Management cost</t>
  </si>
  <si>
    <t>For Organizing Institutes</t>
  </si>
  <si>
    <t>Total Amount=</t>
  </si>
  <si>
    <t>Per learner cost</t>
  </si>
  <si>
    <t>Pre-Assessment</t>
  </si>
  <si>
    <t>Post-Assessment</t>
  </si>
  <si>
    <t>Mirpur</t>
  </si>
  <si>
    <t>Mo.pur</t>
  </si>
  <si>
    <t>Saidpur</t>
  </si>
  <si>
    <t>Muslim Aid Institute of Technology, Mirpur</t>
  </si>
  <si>
    <t>Muslim Aid TVET Center, Saidpur</t>
  </si>
  <si>
    <t>Muslim Aid TVET Center, Mohammadpur</t>
  </si>
  <si>
    <t>3rd Party, BTEB or NSDA certified assessor will conduct the assessment for 15 nos. of IsDB KAAP project graduates in a single batch of respective trades</t>
  </si>
  <si>
    <t>UoM</t>
  </si>
  <si>
    <t>No of Participants</t>
  </si>
  <si>
    <t>Mohammadpur</t>
  </si>
  <si>
    <t>Account Title</t>
  </si>
  <si>
    <t>Muslim Aid-UK Bangladesh Field Office</t>
  </si>
  <si>
    <t>Account Number</t>
  </si>
  <si>
    <t>Bank Name</t>
  </si>
  <si>
    <t>Commercial Bank of Ceylon PLC</t>
  </si>
  <si>
    <t>Branch</t>
  </si>
  <si>
    <t>Corporate Branch, Gulshan, Dhaka</t>
  </si>
  <si>
    <t>Routing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</si>
</sst>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b/>
      <sz val="8"/>
      <color theme="1"/>
      <name val="Calibri"/>
      <family val="2"/>
    </font>
    <font>
      <b/>
      <sz val="7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Aptos Narrow"/>
      <family val="2"/>
      <scheme val="minor"/>
    </font>
    <font>
      <sz val="9"/>
      <color rgb="FF000000"/>
      <name val="Calibri"/>
      <family val="2"/>
    </font>
    <font>
      <b/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3" fontId="5" fillId="3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3" fontId="4" fillId="3" borderId="6" xfId="0" applyNumberFormat="1" applyFont="1" applyFill="1" applyBorder="1" applyAlignment="1">
      <alignment vertical="center"/>
    </xf>
    <xf numFmtId="3" fontId="4" fillId="3" borderId="4" xfId="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1" fontId="5" fillId="0" borderId="6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4" fillId="3" borderId="7" xfId="0" applyFont="1" applyFill="1" applyBorder="1" applyAlignment="1">
      <alignment horizontal="right" vertical="center"/>
    </xf>
    <xf numFmtId="0" fontId="0" fillId="4" borderId="8" xfId="0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vertical="center"/>
    </xf>
    <xf numFmtId="0" fontId="8" fillId="5" borderId="2" xfId="0" applyFont="1" applyFill="1" applyBorder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3" fontId="5" fillId="5" borderId="6" xfId="0" applyNumberFormat="1" applyFont="1" applyFill="1" applyBorder="1" applyAlignment="1">
      <alignment vertical="center"/>
    </xf>
    <xf numFmtId="0" fontId="8" fillId="5" borderId="3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EF9DB-F745-4DA5-93EF-AFF4C1D8CF83}">
  <dimension ref="B1:L20"/>
  <sheetViews>
    <sheetView tabSelected="1" workbookViewId="0">
      <selection activeCell="I7" sqref="I7"/>
    </sheetView>
  </sheetViews>
  <sheetFormatPr defaultRowHeight="14"/>
  <cols>
    <col min="3" max="3" width="17.75" customWidth="1"/>
    <col min="4" max="4" width="20.6640625" customWidth="1"/>
    <col min="5" max="5" width="11.1640625" customWidth="1"/>
  </cols>
  <sheetData>
    <row r="1" spans="2:12">
      <c r="B1" s="23" t="s">
        <v>33</v>
      </c>
      <c r="C1" s="23"/>
      <c r="D1" s="23"/>
      <c r="E1" s="23"/>
      <c r="F1" s="23"/>
      <c r="G1" s="23"/>
      <c r="H1" s="23"/>
    </row>
    <row r="2" spans="2:12">
      <c r="B2" s="23"/>
      <c r="C2" s="23"/>
      <c r="D2" s="23"/>
      <c r="E2" s="23"/>
      <c r="F2" s="23"/>
      <c r="G2" s="23"/>
      <c r="H2" s="23"/>
    </row>
    <row r="3" spans="2:12" ht="14.5" thickBot="1">
      <c r="B3" s="56" t="s">
        <v>0</v>
      </c>
      <c r="C3" s="57"/>
      <c r="D3" s="56" t="s">
        <v>1</v>
      </c>
      <c r="E3" s="58"/>
      <c r="F3" s="58"/>
      <c r="G3" s="58"/>
      <c r="H3" s="57"/>
    </row>
    <row r="4" spans="2:12" ht="14.5" thickBot="1">
      <c r="B4" s="59" t="s">
        <v>2</v>
      </c>
      <c r="C4" s="60"/>
      <c r="D4" s="59" t="s">
        <v>3</v>
      </c>
      <c r="E4" s="61"/>
      <c r="F4" s="61"/>
      <c r="G4" s="61"/>
      <c r="H4" s="60"/>
    </row>
    <row r="5" spans="2:12" ht="14.5" thickBot="1">
      <c r="B5" s="59" t="s">
        <v>4</v>
      </c>
      <c r="C5" s="60"/>
      <c r="D5" s="62" t="s">
        <v>36</v>
      </c>
      <c r="E5" s="63"/>
      <c r="F5" s="63"/>
      <c r="G5" s="63"/>
      <c r="H5" s="64"/>
    </row>
    <row r="6" spans="2:12" ht="28.75" customHeight="1" thickBot="1">
      <c r="B6" s="59" t="s">
        <v>5</v>
      </c>
      <c r="C6" s="60"/>
      <c r="D6" s="65">
        <v>5400</v>
      </c>
      <c r="E6" s="66"/>
      <c r="F6" s="66"/>
      <c r="G6" s="66"/>
      <c r="H6" s="67"/>
    </row>
    <row r="7" spans="2:12" ht="14.5" thickBot="1">
      <c r="B7" s="1" t="s">
        <v>6</v>
      </c>
      <c r="C7" s="2" t="s">
        <v>7</v>
      </c>
      <c r="D7" s="3" t="s">
        <v>8</v>
      </c>
      <c r="E7" s="4" t="s">
        <v>40</v>
      </c>
      <c r="F7" s="5" t="s">
        <v>10</v>
      </c>
      <c r="G7" s="50" t="s">
        <v>9</v>
      </c>
      <c r="H7" s="50" t="s">
        <v>11</v>
      </c>
      <c r="K7" s="16"/>
      <c r="L7" s="16"/>
    </row>
    <row r="8" spans="2:12" ht="14.5" thickBot="1">
      <c r="B8" s="42" t="s">
        <v>31</v>
      </c>
      <c r="C8" s="43"/>
      <c r="D8" s="43"/>
      <c r="E8" s="19"/>
      <c r="F8" s="19"/>
      <c r="G8" s="51"/>
      <c r="H8" s="52"/>
      <c r="K8" s="16"/>
      <c r="L8" s="16"/>
    </row>
    <row r="9" spans="2:12" ht="14.5" thickBot="1">
      <c r="B9" s="6">
        <v>1</v>
      </c>
      <c r="C9" s="9" t="s">
        <v>21</v>
      </c>
      <c r="D9" s="10" t="s">
        <v>16</v>
      </c>
      <c r="E9" s="11" t="s">
        <v>41</v>
      </c>
      <c r="F9" s="17">
        <f>$D$6</f>
        <v>5400</v>
      </c>
      <c r="G9" s="53"/>
      <c r="H9" s="54">
        <f>F9*G9</f>
        <v>0</v>
      </c>
      <c r="K9" s="16"/>
      <c r="L9" s="16"/>
    </row>
    <row r="10" spans="2:12" ht="14.5" thickBot="1">
      <c r="B10" s="6">
        <v>2</v>
      </c>
      <c r="C10" s="9" t="s">
        <v>25</v>
      </c>
      <c r="D10" s="10" t="s">
        <v>26</v>
      </c>
      <c r="E10" s="11" t="s">
        <v>41</v>
      </c>
      <c r="F10" s="17">
        <f>$D$6</f>
        <v>5400</v>
      </c>
      <c r="G10" s="53"/>
      <c r="H10" s="54">
        <f t="shared" ref="H10:H17" si="0">F10*G10</f>
        <v>0</v>
      </c>
      <c r="K10" s="14"/>
      <c r="L10" s="14"/>
    </row>
    <row r="11" spans="2:12" ht="14.5" thickBot="1">
      <c r="B11" s="6">
        <v>3</v>
      </c>
      <c r="C11" s="9" t="s">
        <v>27</v>
      </c>
      <c r="D11" s="10" t="s">
        <v>28</v>
      </c>
      <c r="E11" s="11" t="s">
        <v>41</v>
      </c>
      <c r="F11" s="17">
        <f>$D$6</f>
        <v>5400</v>
      </c>
      <c r="G11" s="53"/>
      <c r="H11" s="54">
        <f t="shared" si="0"/>
        <v>0</v>
      </c>
    </row>
    <row r="12" spans="2:12" ht="14.5" customHeight="1" thickBot="1">
      <c r="B12" s="40" t="s">
        <v>32</v>
      </c>
      <c r="C12" s="41"/>
      <c r="D12" s="41"/>
      <c r="E12" s="21"/>
      <c r="F12" s="21"/>
      <c r="G12" s="55"/>
      <c r="H12" s="54"/>
    </row>
    <row r="13" spans="2:12" ht="14.5" thickBot="1">
      <c r="B13" s="6">
        <v>4</v>
      </c>
      <c r="C13" s="9" t="s">
        <v>12</v>
      </c>
      <c r="D13" s="10" t="s">
        <v>13</v>
      </c>
      <c r="E13" s="11" t="s">
        <v>14</v>
      </c>
      <c r="F13" s="17">
        <f>$D$6/15*2</f>
        <v>720</v>
      </c>
      <c r="G13" s="53"/>
      <c r="H13" s="54">
        <f t="shared" si="0"/>
        <v>0</v>
      </c>
    </row>
    <row r="14" spans="2:12" ht="14.5" thickBot="1">
      <c r="B14" s="6">
        <v>5</v>
      </c>
      <c r="C14" s="9" t="s">
        <v>15</v>
      </c>
      <c r="D14" s="10" t="s">
        <v>16</v>
      </c>
      <c r="E14" s="11" t="s">
        <v>17</v>
      </c>
      <c r="F14" s="17">
        <f>$D$6</f>
        <v>5400</v>
      </c>
      <c r="G14" s="53"/>
      <c r="H14" s="54">
        <f t="shared" si="0"/>
        <v>0</v>
      </c>
    </row>
    <row r="15" spans="2:12" ht="21.5" thickBot="1">
      <c r="B15" s="6">
        <v>6</v>
      </c>
      <c r="C15" s="9" t="s">
        <v>18</v>
      </c>
      <c r="D15" s="10" t="s">
        <v>19</v>
      </c>
      <c r="E15" s="11" t="s">
        <v>41</v>
      </c>
      <c r="F15" s="17">
        <f>$D$6/15*3</f>
        <v>1080</v>
      </c>
      <c r="G15" s="53"/>
      <c r="H15" s="54">
        <f t="shared" si="0"/>
        <v>0</v>
      </c>
    </row>
    <row r="16" spans="2:12" ht="21.5" thickBot="1">
      <c r="B16" s="6">
        <v>7</v>
      </c>
      <c r="C16" s="9" t="s">
        <v>22</v>
      </c>
      <c r="D16" s="10" t="s">
        <v>16</v>
      </c>
      <c r="E16" s="11" t="s">
        <v>41</v>
      </c>
      <c r="F16" s="17">
        <f>D6</f>
        <v>5400</v>
      </c>
      <c r="G16" s="53"/>
      <c r="H16" s="54">
        <f t="shared" si="0"/>
        <v>0</v>
      </c>
    </row>
    <row r="17" spans="2:8" ht="14.5" thickBot="1">
      <c r="B17" s="6">
        <v>8</v>
      </c>
      <c r="C17" s="9" t="s">
        <v>23</v>
      </c>
      <c r="D17" s="10" t="s">
        <v>24</v>
      </c>
      <c r="E17" s="11" t="s">
        <v>41</v>
      </c>
      <c r="F17" s="17">
        <f>$D$6/15*1</f>
        <v>360</v>
      </c>
      <c r="G17" s="53"/>
      <c r="H17" s="54">
        <f t="shared" si="0"/>
        <v>0</v>
      </c>
    </row>
    <row r="18" spans="2:8" ht="14.5" thickBot="1">
      <c r="B18" s="38" t="s">
        <v>29</v>
      </c>
      <c r="C18" s="39"/>
      <c r="D18" s="39"/>
      <c r="E18" s="39"/>
      <c r="F18" s="39"/>
      <c r="G18" s="22"/>
      <c r="H18" s="12">
        <f>SUM(H9:H17)</f>
        <v>0</v>
      </c>
    </row>
    <row r="19" spans="2:8" ht="14.5" thickBot="1">
      <c r="B19" s="38" t="s">
        <v>30</v>
      </c>
      <c r="C19" s="39"/>
      <c r="D19" s="39"/>
      <c r="E19" s="39"/>
      <c r="F19" s="39"/>
      <c r="G19" s="22"/>
      <c r="H19" s="13">
        <f>H18/D6</f>
        <v>0</v>
      </c>
    </row>
    <row r="20" spans="2:8" ht="20" customHeight="1" thickBot="1">
      <c r="B20" s="24" t="s">
        <v>39</v>
      </c>
      <c r="C20" s="25"/>
      <c r="D20" s="25"/>
      <c r="E20" s="25"/>
      <c r="F20" s="25"/>
      <c r="G20" s="25"/>
      <c r="H20" s="26"/>
    </row>
  </sheetData>
  <mergeCells count="14">
    <mergeCell ref="B1:H2"/>
    <mergeCell ref="B20:H20"/>
    <mergeCell ref="B6:C6"/>
    <mergeCell ref="B3:C3"/>
    <mergeCell ref="D3:H3"/>
    <mergeCell ref="B4:C4"/>
    <mergeCell ref="D4:H4"/>
    <mergeCell ref="B5:C5"/>
    <mergeCell ref="D5:H5"/>
    <mergeCell ref="D6:H6"/>
    <mergeCell ref="B18:F18"/>
    <mergeCell ref="B19:F19"/>
    <mergeCell ref="B12:D12"/>
    <mergeCell ref="B8:D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DC649-BFC5-4A41-99C4-E4ECE982DAB0}">
  <dimension ref="B1:L20"/>
  <sheetViews>
    <sheetView topLeftCell="A7" workbookViewId="0">
      <selection activeCell="F9" sqref="F9"/>
    </sheetView>
  </sheetViews>
  <sheetFormatPr defaultRowHeight="14"/>
  <cols>
    <col min="3" max="3" width="17.75" customWidth="1"/>
    <col min="4" max="4" width="20.6640625" customWidth="1"/>
    <col min="5" max="5" width="12.75" customWidth="1"/>
  </cols>
  <sheetData>
    <row r="1" spans="2:12">
      <c r="B1" s="44" t="s">
        <v>42</v>
      </c>
      <c r="C1" s="44"/>
      <c r="D1" s="44"/>
      <c r="E1" s="44"/>
      <c r="F1" s="44"/>
      <c r="G1" s="44"/>
      <c r="H1" s="44"/>
    </row>
    <row r="2" spans="2:12" ht="14.5" thickBot="1">
      <c r="B2" s="45"/>
      <c r="C2" s="45"/>
      <c r="D2" s="45"/>
      <c r="E2" s="45"/>
      <c r="F2" s="45"/>
      <c r="G2" s="45"/>
      <c r="H2" s="45"/>
    </row>
    <row r="3" spans="2:12" ht="15" thickBot="1">
      <c r="B3" s="27" t="s">
        <v>0</v>
      </c>
      <c r="C3" s="28"/>
      <c r="D3" s="27" t="s">
        <v>1</v>
      </c>
      <c r="E3" s="46"/>
      <c r="F3" s="46"/>
      <c r="G3" s="46"/>
      <c r="H3" s="28"/>
    </row>
    <row r="4" spans="2:12" ht="15" thickBot="1">
      <c r="B4" s="27" t="s">
        <v>2</v>
      </c>
      <c r="C4" s="28"/>
      <c r="D4" s="29" t="s">
        <v>3</v>
      </c>
      <c r="E4" s="30"/>
      <c r="F4" s="30"/>
      <c r="G4" s="30"/>
      <c r="H4" s="31"/>
    </row>
    <row r="5" spans="2:12" ht="15" thickBot="1">
      <c r="B5" s="27" t="s">
        <v>4</v>
      </c>
      <c r="C5" s="28"/>
      <c r="D5" s="32" t="s">
        <v>38</v>
      </c>
      <c r="E5" s="33"/>
      <c r="F5" s="33"/>
      <c r="G5" s="33"/>
      <c r="H5" s="34"/>
    </row>
    <row r="6" spans="2:12" ht="28.75" customHeight="1" thickBot="1">
      <c r="B6" s="27" t="s">
        <v>5</v>
      </c>
      <c r="C6" s="28"/>
      <c r="D6" s="35">
        <v>3739</v>
      </c>
      <c r="E6" s="36"/>
      <c r="F6" s="36"/>
      <c r="G6" s="36"/>
      <c r="H6" s="37"/>
    </row>
    <row r="7" spans="2:12" ht="14.5" thickBot="1">
      <c r="B7" s="1" t="s">
        <v>6</v>
      </c>
      <c r="C7" s="2" t="s">
        <v>7</v>
      </c>
      <c r="D7" s="3" t="s">
        <v>8</v>
      </c>
      <c r="E7" s="4" t="s">
        <v>40</v>
      </c>
      <c r="F7" s="5" t="s">
        <v>10</v>
      </c>
      <c r="G7" s="5" t="s">
        <v>9</v>
      </c>
      <c r="H7" s="5" t="s">
        <v>11</v>
      </c>
      <c r="K7" s="16"/>
      <c r="L7" s="16"/>
    </row>
    <row r="8" spans="2:12" ht="14.5" thickBot="1">
      <c r="B8" s="18" t="s">
        <v>31</v>
      </c>
      <c r="C8" s="19"/>
      <c r="D8" s="19"/>
      <c r="E8" s="19"/>
      <c r="F8" s="19"/>
      <c r="G8" s="19"/>
      <c r="H8" s="20"/>
      <c r="K8" s="16"/>
      <c r="L8" s="16"/>
    </row>
    <row r="9" spans="2:12" ht="14.5" thickBot="1">
      <c r="B9" s="6">
        <v>1</v>
      </c>
      <c r="C9" s="9" t="s">
        <v>21</v>
      </c>
      <c r="D9" s="10" t="s">
        <v>16</v>
      </c>
      <c r="E9" s="11" t="s">
        <v>41</v>
      </c>
      <c r="F9" s="7">
        <f>$D$6</f>
        <v>3739</v>
      </c>
      <c r="G9" s="7"/>
      <c r="H9" s="8">
        <f>F9*G9</f>
        <v>0</v>
      </c>
      <c r="K9" s="16"/>
      <c r="L9" s="16"/>
    </row>
    <row r="10" spans="2:12" ht="14.5" thickBot="1">
      <c r="B10" s="6">
        <v>2</v>
      </c>
      <c r="C10" s="9" t="s">
        <v>25</v>
      </c>
      <c r="D10" s="10" t="s">
        <v>26</v>
      </c>
      <c r="E10" s="11" t="s">
        <v>41</v>
      </c>
      <c r="F10" s="7">
        <f>$D$6</f>
        <v>3739</v>
      </c>
      <c r="G10" s="7"/>
      <c r="H10" s="8">
        <f t="shared" ref="H10:H17" si="0">F10*G10</f>
        <v>0</v>
      </c>
      <c r="K10" s="14"/>
      <c r="L10" s="14"/>
    </row>
    <row r="11" spans="2:12" ht="14.5" thickBot="1">
      <c r="B11" s="6">
        <v>3</v>
      </c>
      <c r="C11" s="9" t="s">
        <v>27</v>
      </c>
      <c r="D11" s="10" t="s">
        <v>28</v>
      </c>
      <c r="E11" s="11" t="s">
        <v>41</v>
      </c>
      <c r="F11" s="7">
        <f>$D$6</f>
        <v>3739</v>
      </c>
      <c r="G11" s="7"/>
      <c r="H11" s="8">
        <f t="shared" si="0"/>
        <v>0</v>
      </c>
    </row>
    <row r="12" spans="2:12" ht="14.5" thickBot="1">
      <c r="B12" s="18" t="s">
        <v>32</v>
      </c>
      <c r="C12" s="19"/>
      <c r="D12" s="19"/>
      <c r="E12" s="19"/>
      <c r="F12" s="19"/>
      <c r="G12" s="19"/>
      <c r="H12" s="8">
        <f t="shared" si="0"/>
        <v>0</v>
      </c>
    </row>
    <row r="13" spans="2:12" ht="14.5" thickBot="1">
      <c r="B13" s="6">
        <v>4</v>
      </c>
      <c r="C13" s="9" t="s">
        <v>12</v>
      </c>
      <c r="D13" s="10" t="s">
        <v>13</v>
      </c>
      <c r="E13" s="11" t="s">
        <v>14</v>
      </c>
      <c r="F13" s="17">
        <f>$D$6/15*2</f>
        <v>498.53333333333336</v>
      </c>
      <c r="G13" s="7"/>
      <c r="H13" s="8">
        <f t="shared" si="0"/>
        <v>0</v>
      </c>
    </row>
    <row r="14" spans="2:12" ht="14.5" thickBot="1">
      <c r="B14" s="6">
        <v>5</v>
      </c>
      <c r="C14" s="9" t="s">
        <v>15</v>
      </c>
      <c r="D14" s="10" t="s">
        <v>16</v>
      </c>
      <c r="E14" s="11" t="s">
        <v>17</v>
      </c>
      <c r="F14" s="17">
        <f>$D$6</f>
        <v>3739</v>
      </c>
      <c r="G14" s="7"/>
      <c r="H14" s="8">
        <f t="shared" si="0"/>
        <v>0</v>
      </c>
    </row>
    <row r="15" spans="2:12" ht="21.5" thickBot="1">
      <c r="B15" s="6">
        <v>6</v>
      </c>
      <c r="C15" s="9" t="s">
        <v>18</v>
      </c>
      <c r="D15" s="10" t="s">
        <v>19</v>
      </c>
      <c r="E15" s="11" t="s">
        <v>17</v>
      </c>
      <c r="F15" s="17">
        <f>$D$6/15*3</f>
        <v>747.80000000000007</v>
      </c>
      <c r="G15" s="7"/>
      <c r="H15" s="8">
        <f t="shared" si="0"/>
        <v>0</v>
      </c>
    </row>
    <row r="16" spans="2:12" ht="21.5" thickBot="1">
      <c r="B16" s="6">
        <v>7</v>
      </c>
      <c r="C16" s="9" t="s">
        <v>22</v>
      </c>
      <c r="D16" s="10" t="s">
        <v>16</v>
      </c>
      <c r="E16" s="11" t="s">
        <v>17</v>
      </c>
      <c r="F16" s="17">
        <f>D6</f>
        <v>3739</v>
      </c>
      <c r="G16" s="7"/>
      <c r="H16" s="8">
        <f t="shared" si="0"/>
        <v>0</v>
      </c>
    </row>
    <row r="17" spans="2:8" ht="14.5" thickBot="1">
      <c r="B17" s="6">
        <v>8</v>
      </c>
      <c r="C17" s="9" t="s">
        <v>23</v>
      </c>
      <c r="D17" s="10" t="s">
        <v>24</v>
      </c>
      <c r="E17" s="11" t="s">
        <v>17</v>
      </c>
      <c r="F17" s="17">
        <f>$D$6/15*1</f>
        <v>249.26666666666668</v>
      </c>
      <c r="G17" s="7"/>
      <c r="H17" s="8">
        <f t="shared" si="0"/>
        <v>0</v>
      </c>
    </row>
    <row r="18" spans="2:8" ht="14.5" thickBot="1">
      <c r="B18" s="38" t="s">
        <v>29</v>
      </c>
      <c r="C18" s="39"/>
      <c r="D18" s="39"/>
      <c r="E18" s="39"/>
      <c r="F18" s="39"/>
      <c r="G18" s="22"/>
      <c r="H18" s="12">
        <f>SUM(H9:H17)</f>
        <v>0</v>
      </c>
    </row>
    <row r="19" spans="2:8" ht="14.5" thickBot="1">
      <c r="B19" s="38" t="s">
        <v>30</v>
      </c>
      <c r="C19" s="39"/>
      <c r="D19" s="39"/>
      <c r="E19" s="39"/>
      <c r="F19" s="39"/>
      <c r="G19" s="22"/>
      <c r="H19" s="13">
        <f>H18/D6</f>
        <v>0</v>
      </c>
    </row>
    <row r="20" spans="2:8" ht="20" customHeight="1" thickBot="1">
      <c r="B20" s="24" t="s">
        <v>39</v>
      </c>
      <c r="C20" s="25"/>
      <c r="D20" s="25"/>
      <c r="E20" s="25"/>
      <c r="F20" s="25"/>
      <c r="G20" s="25"/>
      <c r="H20" s="26"/>
    </row>
  </sheetData>
  <mergeCells count="12">
    <mergeCell ref="B1:H2"/>
    <mergeCell ref="B20:H20"/>
    <mergeCell ref="B6:C6"/>
    <mergeCell ref="D6:H6"/>
    <mergeCell ref="B18:F18"/>
    <mergeCell ref="B19:F19"/>
    <mergeCell ref="B3:C3"/>
    <mergeCell ref="D3:H3"/>
    <mergeCell ref="B4:C4"/>
    <mergeCell ref="D4:H4"/>
    <mergeCell ref="B5:C5"/>
    <mergeCell ref="D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A21AA-5E25-4782-9A93-B291D765A372}">
  <dimension ref="B1:L20"/>
  <sheetViews>
    <sheetView workbookViewId="0">
      <selection activeCell="I21" sqref="I21"/>
    </sheetView>
  </sheetViews>
  <sheetFormatPr defaultRowHeight="14"/>
  <cols>
    <col min="3" max="3" width="17.75" customWidth="1"/>
    <col min="4" max="4" width="20.6640625" customWidth="1"/>
  </cols>
  <sheetData>
    <row r="1" spans="2:12">
      <c r="B1" s="44" t="s">
        <v>35</v>
      </c>
      <c r="C1" s="44"/>
      <c r="D1" s="44"/>
      <c r="E1" s="44"/>
      <c r="F1" s="44"/>
      <c r="G1" s="44"/>
      <c r="H1" s="44"/>
    </row>
    <row r="2" spans="2:12" ht="14.5" thickBot="1">
      <c r="B2" s="45"/>
      <c r="C2" s="45"/>
      <c r="D2" s="45"/>
      <c r="E2" s="45"/>
      <c r="F2" s="45"/>
      <c r="G2" s="45"/>
      <c r="H2" s="45"/>
    </row>
    <row r="3" spans="2:12" ht="15" thickBot="1">
      <c r="B3" s="27" t="s">
        <v>0</v>
      </c>
      <c r="C3" s="28"/>
      <c r="D3" s="27" t="s">
        <v>1</v>
      </c>
      <c r="E3" s="46"/>
      <c r="F3" s="46"/>
      <c r="G3" s="46"/>
      <c r="H3" s="28"/>
    </row>
    <row r="4" spans="2:12" ht="15" thickBot="1">
      <c r="B4" s="27" t="s">
        <v>2</v>
      </c>
      <c r="C4" s="28"/>
      <c r="D4" s="29" t="s">
        <v>3</v>
      </c>
      <c r="E4" s="30"/>
      <c r="F4" s="30"/>
      <c r="G4" s="30"/>
      <c r="H4" s="31"/>
    </row>
    <row r="5" spans="2:12" ht="15" thickBot="1">
      <c r="B5" s="27" t="s">
        <v>4</v>
      </c>
      <c r="C5" s="28"/>
      <c r="D5" s="32" t="s">
        <v>37</v>
      </c>
      <c r="E5" s="33"/>
      <c r="F5" s="33"/>
      <c r="G5" s="33"/>
      <c r="H5" s="34"/>
    </row>
    <row r="6" spans="2:12" ht="28.75" customHeight="1" thickBot="1">
      <c r="B6" s="27" t="s">
        <v>5</v>
      </c>
      <c r="C6" s="28"/>
      <c r="D6" s="35">
        <v>5698</v>
      </c>
      <c r="E6" s="36"/>
      <c r="F6" s="36"/>
      <c r="G6" s="36"/>
      <c r="H6" s="37"/>
    </row>
    <row r="7" spans="2:12" ht="14.5" thickBot="1">
      <c r="B7" s="1" t="s">
        <v>6</v>
      </c>
      <c r="C7" s="2" t="s">
        <v>7</v>
      </c>
      <c r="D7" s="3" t="s">
        <v>8</v>
      </c>
      <c r="E7" s="4" t="s">
        <v>40</v>
      </c>
      <c r="F7" s="5" t="s">
        <v>10</v>
      </c>
      <c r="G7" s="5" t="s">
        <v>9</v>
      </c>
      <c r="H7" s="5" t="s">
        <v>11</v>
      </c>
      <c r="K7" s="16"/>
      <c r="L7" s="16"/>
    </row>
    <row r="8" spans="2:12" ht="14.5" thickBot="1">
      <c r="B8" s="42" t="s">
        <v>31</v>
      </c>
      <c r="C8" s="43"/>
      <c r="D8" s="43"/>
      <c r="E8" s="43"/>
      <c r="F8" s="19"/>
      <c r="G8" s="19"/>
      <c r="H8" s="20"/>
      <c r="K8" s="16"/>
      <c r="L8" s="16"/>
    </row>
    <row r="9" spans="2:12" ht="14.5" thickBot="1">
      <c r="B9" s="6">
        <v>1</v>
      </c>
      <c r="C9" s="9" t="s">
        <v>21</v>
      </c>
      <c r="D9" s="10" t="s">
        <v>16</v>
      </c>
      <c r="E9" s="11" t="s">
        <v>20</v>
      </c>
      <c r="F9" s="7">
        <f>$D$6</f>
        <v>5698</v>
      </c>
      <c r="G9" s="7"/>
      <c r="H9" s="8">
        <f>F9*G9</f>
        <v>0</v>
      </c>
      <c r="K9" s="16"/>
      <c r="L9" s="16"/>
    </row>
    <row r="10" spans="2:12" ht="14.5" thickBot="1">
      <c r="B10" s="6">
        <v>2</v>
      </c>
      <c r="C10" s="9" t="s">
        <v>25</v>
      </c>
      <c r="D10" s="10" t="s">
        <v>26</v>
      </c>
      <c r="E10" s="11" t="s">
        <v>20</v>
      </c>
      <c r="F10" s="7">
        <f>$D$6</f>
        <v>5698</v>
      </c>
      <c r="G10" s="7"/>
      <c r="H10" s="8">
        <f t="shared" ref="H10:H17" si="0">F10*G10</f>
        <v>0</v>
      </c>
      <c r="K10" s="14"/>
      <c r="L10" s="14"/>
    </row>
    <row r="11" spans="2:12" ht="14.5" thickBot="1">
      <c r="B11" s="6">
        <v>3</v>
      </c>
      <c r="C11" s="9" t="s">
        <v>27</v>
      </c>
      <c r="D11" s="10" t="s">
        <v>28</v>
      </c>
      <c r="E11" s="11" t="s">
        <v>20</v>
      </c>
      <c r="F11" s="7">
        <f>$D$6</f>
        <v>5698</v>
      </c>
      <c r="G11" s="7"/>
      <c r="H11" s="8">
        <f t="shared" si="0"/>
        <v>0</v>
      </c>
    </row>
    <row r="12" spans="2:12" ht="14.5" thickBot="1">
      <c r="B12" s="42" t="s">
        <v>32</v>
      </c>
      <c r="C12" s="43"/>
      <c r="D12" s="43"/>
      <c r="E12" s="19"/>
      <c r="F12" s="19"/>
      <c r="G12" s="19"/>
      <c r="H12" s="8">
        <f t="shared" si="0"/>
        <v>0</v>
      </c>
    </row>
    <row r="13" spans="2:12" ht="14.5" thickBot="1">
      <c r="B13" s="6">
        <v>4</v>
      </c>
      <c r="C13" s="9" t="s">
        <v>12</v>
      </c>
      <c r="D13" s="10" t="s">
        <v>13</v>
      </c>
      <c r="E13" s="11" t="s">
        <v>14</v>
      </c>
      <c r="F13" s="17">
        <f>$D$6/15*2</f>
        <v>759.73333333333335</v>
      </c>
      <c r="G13" s="7"/>
      <c r="H13" s="8">
        <f t="shared" si="0"/>
        <v>0</v>
      </c>
    </row>
    <row r="14" spans="2:12" ht="21.5" thickBot="1">
      <c r="B14" s="6">
        <v>5</v>
      </c>
      <c r="C14" s="9" t="s">
        <v>15</v>
      </c>
      <c r="D14" s="10" t="s">
        <v>16</v>
      </c>
      <c r="E14" s="11" t="s">
        <v>17</v>
      </c>
      <c r="F14" s="17">
        <f>$D$6</f>
        <v>5698</v>
      </c>
      <c r="G14" s="7"/>
      <c r="H14" s="8">
        <f t="shared" si="0"/>
        <v>0</v>
      </c>
    </row>
    <row r="15" spans="2:12" ht="21.5" thickBot="1">
      <c r="B15" s="6">
        <v>6</v>
      </c>
      <c r="C15" s="9" t="s">
        <v>18</v>
      </c>
      <c r="D15" s="10" t="s">
        <v>19</v>
      </c>
      <c r="E15" s="11" t="s">
        <v>20</v>
      </c>
      <c r="F15" s="17">
        <f>$D$6/15*3</f>
        <v>1139.5999999999999</v>
      </c>
      <c r="G15" s="7"/>
      <c r="H15" s="8">
        <f t="shared" si="0"/>
        <v>0</v>
      </c>
    </row>
    <row r="16" spans="2:12" ht="21.5" thickBot="1">
      <c r="B16" s="6">
        <v>7</v>
      </c>
      <c r="C16" s="9" t="s">
        <v>22</v>
      </c>
      <c r="D16" s="10" t="s">
        <v>16</v>
      </c>
      <c r="E16" s="11" t="s">
        <v>20</v>
      </c>
      <c r="F16" s="17">
        <f>D6</f>
        <v>5698</v>
      </c>
      <c r="G16" s="7"/>
      <c r="H16" s="8">
        <f t="shared" si="0"/>
        <v>0</v>
      </c>
    </row>
    <row r="17" spans="2:8" ht="14.5" thickBot="1">
      <c r="B17" s="6">
        <v>8</v>
      </c>
      <c r="C17" s="9" t="s">
        <v>23</v>
      </c>
      <c r="D17" s="10" t="s">
        <v>24</v>
      </c>
      <c r="E17" s="11" t="s">
        <v>20</v>
      </c>
      <c r="F17" s="17">
        <f>$D$6/15*1</f>
        <v>379.86666666666667</v>
      </c>
      <c r="G17" s="7"/>
      <c r="H17" s="8">
        <f t="shared" si="0"/>
        <v>0</v>
      </c>
    </row>
    <row r="18" spans="2:8" ht="14.5" thickBot="1">
      <c r="B18" s="38" t="s">
        <v>29</v>
      </c>
      <c r="C18" s="39"/>
      <c r="D18" s="39"/>
      <c r="E18" s="39"/>
      <c r="F18" s="39"/>
      <c r="G18" s="22"/>
      <c r="H18" s="12">
        <f>SUM(H9:H17)</f>
        <v>0</v>
      </c>
    </row>
    <row r="19" spans="2:8" ht="14.5" thickBot="1">
      <c r="B19" s="38" t="s">
        <v>30</v>
      </c>
      <c r="C19" s="39"/>
      <c r="D19" s="39"/>
      <c r="E19" s="39"/>
      <c r="F19" s="39"/>
      <c r="G19" s="22"/>
      <c r="H19" s="13">
        <f>H18/D6</f>
        <v>0</v>
      </c>
    </row>
    <row r="20" spans="2:8" ht="20" customHeight="1" thickBot="1">
      <c r="B20" s="24" t="s">
        <v>39</v>
      </c>
      <c r="C20" s="25"/>
      <c r="D20" s="25"/>
      <c r="E20" s="25"/>
      <c r="F20" s="25"/>
      <c r="G20" s="25"/>
      <c r="H20" s="26"/>
    </row>
  </sheetData>
  <mergeCells count="14">
    <mergeCell ref="B1:H2"/>
    <mergeCell ref="B8:E8"/>
    <mergeCell ref="B12:D12"/>
    <mergeCell ref="B20:H20"/>
    <mergeCell ref="B6:C6"/>
    <mergeCell ref="D6:H6"/>
    <mergeCell ref="B18:F18"/>
    <mergeCell ref="B19:F19"/>
    <mergeCell ref="B3:C3"/>
    <mergeCell ref="D3:H3"/>
    <mergeCell ref="B4:C4"/>
    <mergeCell ref="D4:H4"/>
    <mergeCell ref="B5:C5"/>
    <mergeCell ref="D5:H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F35A1-B13F-440E-9E2B-55F2DB36A96D}">
  <dimension ref="A2:B6"/>
  <sheetViews>
    <sheetView workbookViewId="0">
      <selection activeCell="B9" sqref="B9"/>
    </sheetView>
  </sheetViews>
  <sheetFormatPr defaultRowHeight="14"/>
  <cols>
    <col min="1" max="2" width="28.83203125" customWidth="1"/>
  </cols>
  <sheetData>
    <row r="2" spans="1:2" ht="38.5" customHeight="1">
      <c r="A2" s="47" t="s">
        <v>43</v>
      </c>
      <c r="B2" s="48" t="s">
        <v>44</v>
      </c>
    </row>
    <row r="3" spans="1:2" ht="16.5" customHeight="1">
      <c r="A3" s="47" t="s">
        <v>45</v>
      </c>
      <c r="B3" s="49">
        <v>1818008252</v>
      </c>
    </row>
    <row r="4" spans="1:2" ht="16.5" customHeight="1">
      <c r="A4" s="47" t="s">
        <v>46</v>
      </c>
      <c r="B4" s="48" t="s">
        <v>47</v>
      </c>
    </row>
    <row r="5" spans="1:2" ht="16.5" customHeight="1">
      <c r="A5" s="47" t="s">
        <v>48</v>
      </c>
      <c r="B5" s="48" t="s">
        <v>49</v>
      </c>
    </row>
    <row r="6" spans="1:2" ht="16.5" customHeight="1">
      <c r="A6" s="47" t="s">
        <v>50</v>
      </c>
      <c r="B6" s="48">
        <v>80260857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DEF80-BAF8-4D3A-BAE6-88E937735510}">
  <dimension ref="D8:G11"/>
  <sheetViews>
    <sheetView workbookViewId="0">
      <selection activeCell="E10" sqref="E10"/>
    </sheetView>
  </sheetViews>
  <sheetFormatPr defaultRowHeight="14"/>
  <sheetData>
    <row r="8" spans="4:7">
      <c r="D8" s="15" t="s">
        <v>33</v>
      </c>
      <c r="E8" s="16">
        <v>6150</v>
      </c>
      <c r="F8" s="16">
        <f>G8/E8</f>
        <v>1463</v>
      </c>
      <c r="G8" s="16">
        <v>8997450</v>
      </c>
    </row>
    <row r="9" spans="4:7">
      <c r="D9" s="16" t="s">
        <v>34</v>
      </c>
      <c r="E9" s="16">
        <v>3739</v>
      </c>
      <c r="F9" s="16">
        <f t="shared" ref="F9:F10" si="0">G9/E9</f>
        <v>1463</v>
      </c>
      <c r="G9" s="16">
        <v>5470157</v>
      </c>
    </row>
    <row r="10" spans="4:7">
      <c r="D10" s="16" t="s">
        <v>35</v>
      </c>
      <c r="E10" s="16">
        <v>5698</v>
      </c>
      <c r="F10" s="16">
        <f t="shared" si="0"/>
        <v>1463</v>
      </c>
      <c r="G10" s="16">
        <v>8336174</v>
      </c>
    </row>
    <row r="11" spans="4:7">
      <c r="D11" s="14"/>
      <c r="E11" s="14"/>
      <c r="F11" s="14"/>
      <c r="G11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Mirpur</vt:lpstr>
      <vt:lpstr>Mo.pur</vt:lpstr>
      <vt:lpstr>Saidpur</vt:lpstr>
      <vt:lpstr>Account Information (pay Order)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Akter</dc:creator>
  <cp:lastModifiedBy>Lutfun Nahar Lota</cp:lastModifiedBy>
  <dcterms:created xsi:type="dcterms:W3CDTF">2025-03-16T05:19:26Z</dcterms:created>
  <dcterms:modified xsi:type="dcterms:W3CDTF">2025-04-03T09:52:32Z</dcterms:modified>
</cp:coreProperties>
</file>