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/>
  <mc:AlternateContent xmlns:mc="http://schemas.openxmlformats.org/markup-compatibility/2006">
    <mc:Choice Requires="x15">
      <x15ac:absPath xmlns:x15ac="http://schemas.microsoft.com/office/spreadsheetml/2010/11/ac" url="C:\Users\paism\Desktop\ad\Fahim\"/>
    </mc:Choice>
  </mc:AlternateContent>
  <xr:revisionPtr revIDLastSave="0" documentId="8_{DF67B858-25C7-47CB-A820-8DF94C040139}" xr6:coauthVersionLast="36" xr6:coauthVersionMax="36" xr10:uidLastSave="{00000000-0000-0000-0000-000000000000}"/>
  <bookViews>
    <workbookView xWindow="0" yWindow="0" windowWidth="20490" windowHeight="7755" tabRatio="821" firstSheet="1" activeTab="1" xr2:uid="{00000000-000D-0000-FFFF-FFFF00000000}"/>
  </bookViews>
  <sheets>
    <sheet name="Summary Budget" sheetId="17" state="hidden" r:id="rId1"/>
    <sheet name="Year 1 Budget_Detail" sheetId="10" r:id="rId2"/>
    <sheet name="5 year Budget_Summary" sheetId="11" r:id="rId3"/>
    <sheet name="Full Budget" sheetId="14" state="hidden" r:id="rId4"/>
    <sheet name="Operation Budget_WAB" sheetId="15" state="hidden" r:id="rId5"/>
  </sheets>
  <externalReferences>
    <externalReference r:id="rId6"/>
  </externalReferences>
  <definedNames>
    <definedName name="_xlnm.Print_Titles" localSheetId="2">'5 year Budget_Summary'!$9:$11</definedName>
    <definedName name="_xlnm.Print_Titles" localSheetId="1">'Year 1 Budget_Detail'!$9:$11</definedName>
    <definedName name="T0List">'[1]T0 Nominal Code List'!$A$3:$A$9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T21" i="10" l="1"/>
  <c r="K26" i="15" l="1"/>
  <c r="Q26" i="15"/>
  <c r="O26" i="15"/>
  <c r="M26" i="15"/>
  <c r="I26" i="15"/>
  <c r="G30" i="11"/>
  <c r="G220" i="11" l="1"/>
  <c r="J220" i="11" s="1"/>
  <c r="G221" i="11"/>
  <c r="AF220" i="10"/>
  <c r="AE220" i="10"/>
  <c r="AD220" i="10"/>
  <c r="AC220" i="10"/>
  <c r="AB220" i="10"/>
  <c r="AA220" i="10"/>
  <c r="Z220" i="10"/>
  <c r="Y220" i="10"/>
  <c r="X220" i="10"/>
  <c r="W220" i="10"/>
  <c r="V220" i="10"/>
  <c r="U220" i="10"/>
  <c r="T220" i="10"/>
  <c r="AF221" i="10"/>
  <c r="AE221" i="10"/>
  <c r="AD221" i="10"/>
  <c r="AC221" i="10"/>
  <c r="AB221" i="10"/>
  <c r="AA221" i="10"/>
  <c r="Z221" i="10"/>
  <c r="Y221" i="10"/>
  <c r="X221" i="10"/>
  <c r="W221" i="10"/>
  <c r="V221" i="10"/>
  <c r="U221" i="10"/>
  <c r="T221" i="10"/>
  <c r="L220" i="11" l="1"/>
  <c r="N220" i="11"/>
  <c r="P220" i="11"/>
  <c r="J221" i="11"/>
  <c r="AG221" i="10"/>
  <c r="H221" i="11" s="1"/>
  <c r="L221" i="11"/>
  <c r="AG220" i="10"/>
  <c r="H220" i="11" s="1"/>
  <c r="Q220" i="11" s="1"/>
  <c r="N221" i="11"/>
  <c r="P221" i="11"/>
  <c r="Q221" i="11" l="1"/>
  <c r="Q16" i="15"/>
  <c r="Q15" i="15"/>
  <c r="Q14" i="15"/>
  <c r="Q13" i="15"/>
  <c r="Q10" i="15"/>
  <c r="O16" i="15"/>
  <c r="O15" i="15"/>
  <c r="O14" i="15"/>
  <c r="O13" i="15"/>
  <c r="O10" i="15"/>
  <c r="M16" i="15"/>
  <c r="M15" i="15"/>
  <c r="M14" i="15"/>
  <c r="M13" i="15"/>
  <c r="M10" i="15"/>
  <c r="K16" i="15"/>
  <c r="K15" i="15"/>
  <c r="K14" i="15"/>
  <c r="K13" i="15"/>
  <c r="K10" i="15"/>
  <c r="Q5" i="15"/>
  <c r="Q6" i="15"/>
  <c r="Q12" i="15"/>
  <c r="O5" i="15"/>
  <c r="O6" i="15"/>
  <c r="O12" i="15"/>
  <c r="M5" i="15"/>
  <c r="M6" i="15"/>
  <c r="M12" i="15"/>
  <c r="K5" i="15"/>
  <c r="K6" i="15"/>
  <c r="K12" i="15"/>
  <c r="I5" i="15"/>
  <c r="I6" i="15"/>
  <c r="I12" i="15"/>
  <c r="Q11" i="15"/>
  <c r="O11" i="15"/>
  <c r="M11" i="15"/>
  <c r="K11" i="15"/>
  <c r="R27" i="15"/>
  <c r="G14" i="14"/>
  <c r="I16" i="15"/>
  <c r="A16" i="15"/>
  <c r="I15" i="15"/>
  <c r="I14" i="15"/>
  <c r="I13" i="15"/>
  <c r="I10" i="15"/>
  <c r="I11" i="15"/>
  <c r="P11" i="14"/>
  <c r="I8" i="15" l="1"/>
  <c r="I17" i="15"/>
  <c r="O20" i="15"/>
  <c r="M14" i="14"/>
  <c r="K20" i="15"/>
  <c r="I14" i="14"/>
  <c r="O8" i="15"/>
  <c r="Q20" i="15"/>
  <c r="O14" i="14"/>
  <c r="M20" i="15"/>
  <c r="K14" i="14"/>
  <c r="R6" i="15"/>
  <c r="M17" i="15"/>
  <c r="R12" i="15"/>
  <c r="R5" i="15"/>
  <c r="K17" i="15"/>
  <c r="R14" i="15"/>
  <c r="R16" i="15"/>
  <c r="K8" i="15"/>
  <c r="Q8" i="15"/>
  <c r="M8" i="15"/>
  <c r="R15" i="15"/>
  <c r="R26" i="15"/>
  <c r="O17" i="15"/>
  <c r="Q29" i="15"/>
  <c r="O29" i="15"/>
  <c r="K29" i="15"/>
  <c r="M29" i="15"/>
  <c r="Q17" i="15"/>
  <c r="I20" i="15"/>
  <c r="R13" i="15"/>
  <c r="R10" i="15"/>
  <c r="R11" i="15"/>
  <c r="I29" i="15"/>
  <c r="I18" i="15" l="1"/>
  <c r="R20" i="15"/>
  <c r="R32" i="15" s="1"/>
  <c r="T19" i="15"/>
  <c r="P14" i="14"/>
  <c r="R8" i="15"/>
  <c r="S8" i="15" s="1"/>
  <c r="O18" i="15"/>
  <c r="O21" i="15" s="1"/>
  <c r="O22" i="15" s="1"/>
  <c r="O23" i="15" s="1"/>
  <c r="O24" i="15" s="1"/>
  <c r="M18" i="15"/>
  <c r="M21" i="15" s="1"/>
  <c r="M22" i="15" s="1"/>
  <c r="M23" i="15" s="1"/>
  <c r="M24" i="15" s="1"/>
  <c r="Q18" i="15"/>
  <c r="Q21" i="15" s="1"/>
  <c r="Q22" i="15" s="1"/>
  <c r="Q23" i="15" s="1"/>
  <c r="Q24" i="15" s="1"/>
  <c r="K18" i="15"/>
  <c r="K21" i="15" s="1"/>
  <c r="K22" i="15" s="1"/>
  <c r="K23" i="15" s="1"/>
  <c r="K24" i="15" s="1"/>
  <c r="R17" i="15"/>
  <c r="S17" i="15" s="1"/>
  <c r="R29" i="15"/>
  <c r="M6" i="14" l="1"/>
  <c r="K6" i="14"/>
  <c r="O6" i="14"/>
  <c r="I6" i="14"/>
  <c r="G6" i="14"/>
  <c r="R18" i="15"/>
  <c r="F348" i="11" l="1"/>
  <c r="F347" i="11"/>
  <c r="F346" i="11"/>
  <c r="F345" i="11"/>
  <c r="F344" i="11"/>
  <c r="F343" i="11"/>
  <c r="F342" i="11"/>
  <c r="F341" i="11"/>
  <c r="F339" i="11"/>
  <c r="F338" i="11"/>
  <c r="F337" i="11"/>
  <c r="F336" i="11"/>
  <c r="F335" i="11"/>
  <c r="F334" i="11"/>
  <c r="F333" i="11"/>
  <c r="F331" i="11"/>
  <c r="F330" i="11"/>
  <c r="F329" i="11"/>
  <c r="F328" i="11"/>
  <c r="F327" i="11"/>
  <c r="F326" i="11"/>
  <c r="F324" i="11"/>
  <c r="F323" i="11"/>
  <c r="F322" i="11"/>
  <c r="F321" i="11"/>
  <c r="F320" i="11"/>
  <c r="F319" i="11"/>
  <c r="F318" i="11"/>
  <c r="P382" i="11"/>
  <c r="P381" i="11"/>
  <c r="P369" i="11"/>
  <c r="G348" i="11"/>
  <c r="G347" i="11"/>
  <c r="G346" i="11"/>
  <c r="G345" i="11"/>
  <c r="G344" i="11"/>
  <c r="G343" i="11"/>
  <c r="G342" i="11"/>
  <c r="G341" i="11"/>
  <c r="G339" i="11"/>
  <c r="G338" i="11"/>
  <c r="G337" i="11"/>
  <c r="G336" i="11"/>
  <c r="G335" i="11"/>
  <c r="G334" i="11"/>
  <c r="G333" i="11"/>
  <c r="G331" i="11"/>
  <c r="G330" i="11"/>
  <c r="G329" i="11"/>
  <c r="G328" i="11"/>
  <c r="G327" i="11"/>
  <c r="P327" i="11" s="1"/>
  <c r="G326" i="11"/>
  <c r="G324" i="11"/>
  <c r="G323" i="11"/>
  <c r="G322" i="11"/>
  <c r="G321" i="11"/>
  <c r="G320" i="11"/>
  <c r="G319" i="11"/>
  <c r="G318" i="11"/>
  <c r="G316" i="11"/>
  <c r="G315" i="11"/>
  <c r="G314" i="11"/>
  <c r="G313" i="11"/>
  <c r="G312" i="11"/>
  <c r="G311" i="11"/>
  <c r="P311" i="11" s="1"/>
  <c r="G309" i="11"/>
  <c r="P309" i="11" s="1"/>
  <c r="G308" i="11"/>
  <c r="G307" i="11"/>
  <c r="G306" i="11"/>
  <c r="G305" i="11"/>
  <c r="G304" i="11"/>
  <c r="G303" i="11"/>
  <c r="G301" i="11"/>
  <c r="G300" i="11"/>
  <c r="G299" i="11"/>
  <c r="G298" i="11"/>
  <c r="G297" i="11"/>
  <c r="G296" i="11"/>
  <c r="G294" i="11"/>
  <c r="J294" i="11" s="1"/>
  <c r="G293" i="11"/>
  <c r="G292" i="11"/>
  <c r="G291" i="11"/>
  <c r="G290" i="11"/>
  <c r="N290" i="11" s="1"/>
  <c r="G289" i="11"/>
  <c r="P289" i="11" s="1"/>
  <c r="G287" i="11"/>
  <c r="G286" i="11"/>
  <c r="G285" i="11"/>
  <c r="G284" i="11"/>
  <c r="G283" i="11"/>
  <c r="G282" i="11"/>
  <c r="G281" i="11"/>
  <c r="G280" i="11"/>
  <c r="G278" i="11"/>
  <c r="G277" i="11"/>
  <c r="G276" i="11"/>
  <c r="G275" i="11"/>
  <c r="G274" i="11"/>
  <c r="G272" i="11"/>
  <c r="G271" i="11"/>
  <c r="G270" i="11"/>
  <c r="G269" i="11"/>
  <c r="G268" i="11"/>
  <c r="G267" i="11"/>
  <c r="G265" i="11"/>
  <c r="G264" i="11"/>
  <c r="G263" i="11"/>
  <c r="G262" i="11"/>
  <c r="G261" i="11"/>
  <c r="G260" i="11"/>
  <c r="G258" i="11"/>
  <c r="G257" i="11"/>
  <c r="G256" i="11"/>
  <c r="G255" i="11"/>
  <c r="G254" i="11"/>
  <c r="G253" i="11"/>
  <c r="L253" i="11" s="1"/>
  <c r="G252" i="11"/>
  <c r="G250" i="11"/>
  <c r="G249" i="11"/>
  <c r="G248" i="11"/>
  <c r="G247" i="11"/>
  <c r="G246" i="11"/>
  <c r="G245" i="11"/>
  <c r="G243" i="11"/>
  <c r="G242" i="11"/>
  <c r="G241" i="11"/>
  <c r="G240" i="11"/>
  <c r="L240" i="11" s="1"/>
  <c r="G239" i="11"/>
  <c r="G238" i="11"/>
  <c r="G236" i="11"/>
  <c r="G235" i="11"/>
  <c r="G234" i="11"/>
  <c r="G233" i="11"/>
  <c r="G232" i="11"/>
  <c r="G231" i="11"/>
  <c r="G229" i="11"/>
  <c r="G228" i="11"/>
  <c r="G227" i="11"/>
  <c r="G226" i="11"/>
  <c r="L226" i="11" s="1"/>
  <c r="G225" i="11"/>
  <c r="G224" i="11"/>
  <c r="G222" i="11"/>
  <c r="G219" i="11"/>
  <c r="G218" i="11"/>
  <c r="P218" i="11" s="1"/>
  <c r="G217" i="11"/>
  <c r="G216" i="11"/>
  <c r="G214" i="11"/>
  <c r="G213" i="11"/>
  <c r="G212" i="11"/>
  <c r="G211" i="11"/>
  <c r="G210" i="11"/>
  <c r="G209" i="11"/>
  <c r="G208" i="11"/>
  <c r="N208" i="11" s="1"/>
  <c r="G206" i="11"/>
  <c r="G205" i="11"/>
  <c r="G204" i="11"/>
  <c r="G203" i="11"/>
  <c r="G202" i="11"/>
  <c r="G201" i="11"/>
  <c r="G199" i="11"/>
  <c r="G198" i="11"/>
  <c r="N198" i="11" s="1"/>
  <c r="G197" i="11"/>
  <c r="G196" i="11"/>
  <c r="L196" i="11" s="1"/>
  <c r="G195" i="11"/>
  <c r="G194" i="11"/>
  <c r="G192" i="11"/>
  <c r="G191" i="11"/>
  <c r="G190" i="11"/>
  <c r="N190" i="11" s="1"/>
  <c r="G189" i="11"/>
  <c r="G188" i="11"/>
  <c r="G186" i="11"/>
  <c r="G185" i="11"/>
  <c r="J185" i="11" s="1"/>
  <c r="G184" i="11"/>
  <c r="G183" i="11"/>
  <c r="P183" i="11" s="1"/>
  <c r="G182" i="11"/>
  <c r="G181" i="11"/>
  <c r="N181" i="11" s="1"/>
  <c r="G179" i="11"/>
  <c r="G178" i="11"/>
  <c r="L178" i="11" s="1"/>
  <c r="G177" i="11"/>
  <c r="G176" i="11"/>
  <c r="P176" i="11" s="1"/>
  <c r="G175" i="11"/>
  <c r="G173" i="11"/>
  <c r="G172" i="11"/>
  <c r="J172" i="11" s="1"/>
  <c r="G171" i="11"/>
  <c r="G170" i="11"/>
  <c r="P170" i="11" s="1"/>
  <c r="G169" i="11"/>
  <c r="G168" i="11"/>
  <c r="J168" i="11" s="1"/>
  <c r="G166" i="11"/>
  <c r="J166" i="11" s="1"/>
  <c r="G165" i="11"/>
  <c r="L165" i="11" s="1"/>
  <c r="G164" i="11"/>
  <c r="G163" i="11"/>
  <c r="G162" i="11"/>
  <c r="G160" i="11"/>
  <c r="G159" i="11"/>
  <c r="G158" i="11"/>
  <c r="G157" i="11"/>
  <c r="P157" i="11" s="1"/>
  <c r="G156" i="11"/>
  <c r="G155" i="11"/>
  <c r="N155" i="11" s="1"/>
  <c r="G153" i="11"/>
  <c r="G152" i="11"/>
  <c r="L152" i="11" s="1"/>
  <c r="G151" i="11"/>
  <c r="G150" i="11"/>
  <c r="P150" i="11" s="1"/>
  <c r="G149" i="11"/>
  <c r="G147" i="11"/>
  <c r="N147" i="11" s="1"/>
  <c r="G146" i="11"/>
  <c r="L146" i="11" s="1"/>
  <c r="G145" i="11"/>
  <c r="G144" i="11"/>
  <c r="G143" i="11"/>
  <c r="N143" i="11" s="1"/>
  <c r="G142" i="11"/>
  <c r="G141" i="11"/>
  <c r="G139" i="11"/>
  <c r="G138" i="11"/>
  <c r="L138" i="11" s="1"/>
  <c r="G137" i="11"/>
  <c r="G136" i="11"/>
  <c r="P136" i="11" s="1"/>
  <c r="G135" i="11"/>
  <c r="J135" i="11" s="1"/>
  <c r="G133" i="11"/>
  <c r="G132" i="11"/>
  <c r="G131" i="11"/>
  <c r="G130" i="11"/>
  <c r="G129" i="11"/>
  <c r="G128" i="11"/>
  <c r="N128" i="11" s="1"/>
  <c r="G126" i="11"/>
  <c r="N126" i="11" s="1"/>
  <c r="G125" i="11"/>
  <c r="G124" i="11"/>
  <c r="J124" i="11" s="1"/>
  <c r="G123" i="11"/>
  <c r="P123" i="11" s="1"/>
  <c r="G122" i="11"/>
  <c r="G121" i="11"/>
  <c r="G120" i="11"/>
  <c r="G118" i="11"/>
  <c r="G117" i="11"/>
  <c r="G116" i="11"/>
  <c r="G115" i="11"/>
  <c r="N115" i="11" s="1"/>
  <c r="G114" i="11"/>
  <c r="G113" i="11"/>
  <c r="G111" i="11"/>
  <c r="G110" i="11"/>
  <c r="P110" i="11" s="1"/>
  <c r="G109" i="11"/>
  <c r="G108" i="11"/>
  <c r="G107" i="11"/>
  <c r="J107" i="11" s="1"/>
  <c r="G106" i="11"/>
  <c r="L106" i="11" s="1"/>
  <c r="G105" i="11"/>
  <c r="J105" i="11" s="1"/>
  <c r="G103" i="11"/>
  <c r="P103" i="11" s="1"/>
  <c r="G102" i="11"/>
  <c r="N102" i="11" s="1"/>
  <c r="G101" i="11"/>
  <c r="P101" i="11" s="1"/>
  <c r="G100" i="11"/>
  <c r="P100" i="11" s="1"/>
  <c r="G99" i="11"/>
  <c r="P99" i="11" s="1"/>
  <c r="G98" i="11"/>
  <c r="J98" i="11" s="1"/>
  <c r="G96" i="11"/>
  <c r="P96" i="11" s="1"/>
  <c r="G95" i="11"/>
  <c r="P95" i="11" s="1"/>
  <c r="G94" i="11"/>
  <c r="N94" i="11" s="1"/>
  <c r="G93" i="11"/>
  <c r="L93" i="11" s="1"/>
  <c r="G92" i="11"/>
  <c r="P92" i="11" s="1"/>
  <c r="G91" i="11"/>
  <c r="P91" i="11" s="1"/>
  <c r="G89" i="11"/>
  <c r="P89" i="11" s="1"/>
  <c r="G88" i="11"/>
  <c r="N88" i="11" s="1"/>
  <c r="G87" i="11"/>
  <c r="L87" i="11" s="1"/>
  <c r="G86" i="11"/>
  <c r="J86" i="11" s="1"/>
  <c r="G85" i="11"/>
  <c r="G84" i="11"/>
  <c r="N84" i="11" s="1"/>
  <c r="G83" i="11"/>
  <c r="L83" i="11" s="1"/>
  <c r="G81" i="11"/>
  <c r="P81" i="11" s="1"/>
  <c r="G80" i="11"/>
  <c r="P80" i="11" s="1"/>
  <c r="G79" i="11"/>
  <c r="P79" i="11" s="1"/>
  <c r="G78" i="11"/>
  <c r="N78" i="11" s="1"/>
  <c r="G77" i="11"/>
  <c r="P77" i="11" s="1"/>
  <c r="G76" i="11"/>
  <c r="N76" i="11" s="1"/>
  <c r="G74" i="11"/>
  <c r="N74" i="11" s="1"/>
  <c r="G73" i="11"/>
  <c r="L73" i="11" s="1"/>
  <c r="G72" i="11"/>
  <c r="J72" i="11" s="1"/>
  <c r="G71" i="11"/>
  <c r="G70" i="11"/>
  <c r="N70" i="11" s="1"/>
  <c r="G69" i="11"/>
  <c r="L69" i="11" s="1"/>
  <c r="G68" i="11"/>
  <c r="J68" i="11" s="1"/>
  <c r="G66" i="11"/>
  <c r="G65" i="11"/>
  <c r="N65" i="11" s="1"/>
  <c r="G64" i="11"/>
  <c r="N64" i="11" s="1"/>
  <c r="G63" i="11"/>
  <c r="P63" i="11" s="1"/>
  <c r="G62" i="11"/>
  <c r="G61" i="11"/>
  <c r="N61" i="11" s="1"/>
  <c r="G59" i="11"/>
  <c r="P59" i="11" s="1"/>
  <c r="G58" i="11"/>
  <c r="N58" i="11" s="1"/>
  <c r="G57" i="11"/>
  <c r="G56" i="11"/>
  <c r="P56" i="11" s="1"/>
  <c r="G55" i="11"/>
  <c r="P55" i="11" s="1"/>
  <c r="G54" i="11"/>
  <c r="N54" i="11" s="1"/>
  <c r="G52" i="11"/>
  <c r="P52" i="11" s="1"/>
  <c r="G51" i="11"/>
  <c r="P51" i="11" s="1"/>
  <c r="G50" i="11"/>
  <c r="P50" i="11" s="1"/>
  <c r="G49" i="11"/>
  <c r="P49" i="11" s="1"/>
  <c r="G48" i="11"/>
  <c r="P48" i="11" s="1"/>
  <c r="G47" i="11"/>
  <c r="P47" i="11" s="1"/>
  <c r="G46" i="11"/>
  <c r="P46" i="11" s="1"/>
  <c r="G45" i="11"/>
  <c r="P45" i="11" s="1"/>
  <c r="G43" i="11"/>
  <c r="N43" i="11" s="1"/>
  <c r="G42" i="11"/>
  <c r="L42" i="11" s="1"/>
  <c r="G41" i="11"/>
  <c r="J41" i="11" s="1"/>
  <c r="G40" i="11"/>
  <c r="P40" i="11" s="1"/>
  <c r="G39" i="11"/>
  <c r="G38" i="11"/>
  <c r="L38" i="11" s="1"/>
  <c r="G37" i="11"/>
  <c r="J37" i="11" s="1"/>
  <c r="G35" i="11"/>
  <c r="J35" i="11" s="1"/>
  <c r="G34" i="11"/>
  <c r="G33" i="11"/>
  <c r="N33" i="11" s="1"/>
  <c r="G32" i="11"/>
  <c r="P32" i="11" s="1"/>
  <c r="G31" i="11"/>
  <c r="J31" i="11" s="1"/>
  <c r="P30" i="11"/>
  <c r="G28" i="11"/>
  <c r="P28" i="11" s="1"/>
  <c r="G27" i="11"/>
  <c r="P27" i="11" s="1"/>
  <c r="G26" i="11"/>
  <c r="P26" i="11" s="1"/>
  <c r="G25" i="11"/>
  <c r="P25" i="11" s="1"/>
  <c r="G24" i="11"/>
  <c r="P24" i="11" s="1"/>
  <c r="G23" i="11"/>
  <c r="P23" i="11" s="1"/>
  <c r="G22" i="11"/>
  <c r="N22" i="11" s="1"/>
  <c r="G21" i="11"/>
  <c r="P21" i="11" s="1"/>
  <c r="G14" i="11"/>
  <c r="G15" i="11"/>
  <c r="P15" i="11" s="1"/>
  <c r="G16" i="11"/>
  <c r="P16" i="11" s="1"/>
  <c r="G17" i="11"/>
  <c r="G18" i="11"/>
  <c r="N18" i="11" s="1"/>
  <c r="G19" i="11"/>
  <c r="P19" i="11" s="1"/>
  <c r="G13" i="11"/>
  <c r="N13" i="11" s="1"/>
  <c r="J14" i="11" l="1"/>
  <c r="P14" i="11"/>
  <c r="N14" i="11"/>
  <c r="L14" i="11"/>
  <c r="K64" i="17"/>
  <c r="M65" i="17"/>
  <c r="I65" i="17"/>
  <c r="M64" i="17"/>
  <c r="G65" i="17"/>
  <c r="O64" i="17"/>
  <c r="O65" i="17"/>
  <c r="K65" i="17"/>
  <c r="G64" i="17"/>
  <c r="I64" i="17"/>
  <c r="M63" i="17"/>
  <c r="K63" i="17"/>
  <c r="I63" i="17"/>
  <c r="G63" i="17"/>
  <c r="O63" i="17"/>
  <c r="J55" i="11"/>
  <c r="L31" i="11"/>
  <c r="N59" i="11"/>
  <c r="N15" i="11"/>
  <c r="J46" i="11"/>
  <c r="L64" i="11"/>
  <c r="N91" i="11"/>
  <c r="N26" i="11"/>
  <c r="P72" i="11"/>
  <c r="P78" i="11"/>
  <c r="J26" i="11"/>
  <c r="N46" i="11"/>
  <c r="J69" i="11"/>
  <c r="P106" i="11"/>
  <c r="N57" i="11"/>
  <c r="L57" i="11"/>
  <c r="P57" i="11"/>
  <c r="P71" i="11"/>
  <c r="N71" i="11"/>
  <c r="L43" i="11"/>
  <c r="N17" i="11"/>
  <c r="L17" i="11"/>
  <c r="P17" i="11"/>
  <c r="J17" i="11"/>
  <c r="L34" i="11"/>
  <c r="N34" i="11"/>
  <c r="P62" i="11"/>
  <c r="J62" i="11"/>
  <c r="N62" i="11"/>
  <c r="P113" i="11"/>
  <c r="N113" i="11"/>
  <c r="N89" i="11"/>
  <c r="N39" i="11"/>
  <c r="L39" i="11"/>
  <c r="P66" i="11"/>
  <c r="J66" i="11"/>
  <c r="N66" i="11"/>
  <c r="P85" i="11"/>
  <c r="N85" i="11"/>
  <c r="N19" i="11"/>
  <c r="L22" i="11"/>
  <c r="P22" i="11"/>
  <c r="P20" i="11" s="1"/>
  <c r="O11" i="17" s="1"/>
  <c r="L35" i="11"/>
  <c r="N40" i="11"/>
  <c r="J50" i="11"/>
  <c r="N50" i="11"/>
  <c r="J59" i="11"/>
  <c r="J73" i="11"/>
  <c r="J78" i="11"/>
  <c r="J83" i="11"/>
  <c r="P86" i="11"/>
  <c r="N95" i="11"/>
  <c r="J115" i="11"/>
  <c r="L13" i="11"/>
  <c r="L26" i="11"/>
  <c r="P37" i="11"/>
  <c r="L46" i="11"/>
  <c r="L78" i="11"/>
  <c r="J87" i="11"/>
  <c r="J91" i="11"/>
  <c r="L100" i="11"/>
  <c r="J22" i="11"/>
  <c r="J32" i="11"/>
  <c r="P41" i="11"/>
  <c r="L50" i="11"/>
  <c r="N55" i="11"/>
  <c r="P64" i="11"/>
  <c r="P68" i="11"/>
  <c r="J95" i="11"/>
  <c r="N105" i="11"/>
  <c r="P44" i="11"/>
  <c r="O14" i="17" s="1"/>
  <c r="P14" i="17" s="1"/>
  <c r="N121" i="11"/>
  <c r="P121" i="11"/>
  <c r="J121" i="11"/>
  <c r="N125" i="11"/>
  <c r="P125" i="11"/>
  <c r="J125" i="11"/>
  <c r="P139" i="11"/>
  <c r="N139" i="11"/>
  <c r="L139" i="11"/>
  <c r="P153" i="11"/>
  <c r="N153" i="11"/>
  <c r="L153" i="11"/>
  <c r="N163" i="11"/>
  <c r="L163" i="11"/>
  <c r="J163" i="11"/>
  <c r="L177" i="11"/>
  <c r="J177" i="11"/>
  <c r="P177" i="11"/>
  <c r="P186" i="11"/>
  <c r="L186" i="11"/>
  <c r="N186" i="11"/>
  <c r="J186" i="11"/>
  <c r="N201" i="11"/>
  <c r="J201" i="11"/>
  <c r="P201" i="11"/>
  <c r="N219" i="11"/>
  <c r="J219" i="11"/>
  <c r="P219" i="11"/>
  <c r="L219" i="11"/>
  <c r="P235" i="11"/>
  <c r="L235" i="11"/>
  <c r="J235" i="11"/>
  <c r="P245" i="11"/>
  <c r="L245" i="11"/>
  <c r="N245" i="11"/>
  <c r="P258" i="11"/>
  <c r="J258" i="11"/>
  <c r="L258" i="11"/>
  <c r="N258" i="11"/>
  <c r="N268" i="11"/>
  <c r="J268" i="11"/>
  <c r="P268" i="11"/>
  <c r="L268" i="11"/>
  <c r="P282" i="11"/>
  <c r="N282" i="11"/>
  <c r="L282" i="11"/>
  <c r="J282" i="11"/>
  <c r="P291" i="11"/>
  <c r="N291" i="11"/>
  <c r="L291" i="11"/>
  <c r="J291" i="11"/>
  <c r="P300" i="11"/>
  <c r="L300" i="11"/>
  <c r="N300" i="11"/>
  <c r="J300" i="11"/>
  <c r="P314" i="11"/>
  <c r="N314" i="11"/>
  <c r="L314" i="11"/>
  <c r="J314" i="11"/>
  <c r="P323" i="11"/>
  <c r="J323" i="11"/>
  <c r="L323" i="11"/>
  <c r="N323" i="11"/>
  <c r="N333" i="11"/>
  <c r="P333" i="11"/>
  <c r="J333" i="11"/>
  <c r="L333" i="11"/>
  <c r="P346" i="11"/>
  <c r="N346" i="11"/>
  <c r="L346" i="11"/>
  <c r="J346" i="11"/>
  <c r="P366" i="11"/>
  <c r="P375" i="11"/>
  <c r="J38" i="11"/>
  <c r="L84" i="11"/>
  <c r="L88" i="11"/>
  <c r="P93" i="11"/>
  <c r="J102" i="11"/>
  <c r="N98" i="11"/>
  <c r="P102" i="11"/>
  <c r="J108" i="11"/>
  <c r="N108" i="11"/>
  <c r="P117" i="11"/>
  <c r="L117" i="11"/>
  <c r="P122" i="11"/>
  <c r="J122" i="11"/>
  <c r="L122" i="11"/>
  <c r="P126" i="11"/>
  <c r="J126" i="11"/>
  <c r="L126" i="11"/>
  <c r="N131" i="11"/>
  <c r="J131" i="11"/>
  <c r="P131" i="11"/>
  <c r="L131" i="11"/>
  <c r="N136" i="11"/>
  <c r="L136" i="11"/>
  <c r="J136" i="11"/>
  <c r="L141" i="11"/>
  <c r="N141" i="11"/>
  <c r="P141" i="11"/>
  <c r="L145" i="11"/>
  <c r="N145" i="11"/>
  <c r="P145" i="11"/>
  <c r="N150" i="11"/>
  <c r="L150" i="11"/>
  <c r="J150" i="11"/>
  <c r="P155" i="11"/>
  <c r="L155" i="11"/>
  <c r="P159" i="11"/>
  <c r="L159" i="11"/>
  <c r="L164" i="11"/>
  <c r="J164" i="11"/>
  <c r="P164" i="11"/>
  <c r="P169" i="11"/>
  <c r="L169" i="11"/>
  <c r="N169" i="11"/>
  <c r="J169" i="11"/>
  <c r="P173" i="11"/>
  <c r="L173" i="11"/>
  <c r="N173" i="11"/>
  <c r="J173" i="11"/>
  <c r="J178" i="11"/>
  <c r="P178" i="11"/>
  <c r="N178" i="11"/>
  <c r="N183" i="11"/>
  <c r="J183" i="11"/>
  <c r="L188" i="11"/>
  <c r="P188" i="11"/>
  <c r="N188" i="11"/>
  <c r="J188" i="11"/>
  <c r="L192" i="11"/>
  <c r="P192" i="11"/>
  <c r="N192" i="11"/>
  <c r="P197" i="11"/>
  <c r="L197" i="11"/>
  <c r="N197" i="11"/>
  <c r="J197" i="11"/>
  <c r="N202" i="11"/>
  <c r="J202" i="11"/>
  <c r="P202" i="11"/>
  <c r="L202" i="11"/>
  <c r="N206" i="11"/>
  <c r="J206" i="11"/>
  <c r="P206" i="11"/>
  <c r="L206" i="11"/>
  <c r="N211" i="11"/>
  <c r="P211" i="11"/>
  <c r="J211" i="11"/>
  <c r="L211" i="11"/>
  <c r="N216" i="11"/>
  <c r="P216" i="11"/>
  <c r="P222" i="11"/>
  <c r="L222" i="11"/>
  <c r="N222" i="11"/>
  <c r="N227" i="11"/>
  <c r="J227" i="11"/>
  <c r="P227" i="11"/>
  <c r="L227" i="11"/>
  <c r="P232" i="11"/>
  <c r="L232" i="11"/>
  <c r="N232" i="11"/>
  <c r="J232" i="11"/>
  <c r="P236" i="11"/>
  <c r="L236" i="11"/>
  <c r="N236" i="11"/>
  <c r="J236" i="11"/>
  <c r="N241" i="11"/>
  <c r="J241" i="11"/>
  <c r="P241" i="11"/>
  <c r="L241" i="11"/>
  <c r="P246" i="11"/>
  <c r="L246" i="11"/>
  <c r="N246" i="11"/>
  <c r="J246" i="11"/>
  <c r="P250" i="11"/>
  <c r="L250" i="11"/>
  <c r="N250" i="11"/>
  <c r="J250" i="11"/>
  <c r="J255" i="11"/>
  <c r="L255" i="11"/>
  <c r="N255" i="11"/>
  <c r="P260" i="11"/>
  <c r="L260" i="11"/>
  <c r="J260" i="11"/>
  <c r="P264" i="11"/>
  <c r="L264" i="11"/>
  <c r="J264" i="11"/>
  <c r="N264" i="11"/>
  <c r="N269" i="11"/>
  <c r="J269" i="11"/>
  <c r="P269" i="11"/>
  <c r="L269" i="11"/>
  <c r="N274" i="11"/>
  <c r="L274" i="11"/>
  <c r="J274" i="11"/>
  <c r="P274" i="11"/>
  <c r="N278" i="11"/>
  <c r="L278" i="11"/>
  <c r="J278" i="11"/>
  <c r="P278" i="11"/>
  <c r="P283" i="11"/>
  <c r="L283" i="11"/>
  <c r="N283" i="11"/>
  <c r="J283" i="11"/>
  <c r="P287" i="11"/>
  <c r="L287" i="11"/>
  <c r="N287" i="11"/>
  <c r="J287" i="11"/>
  <c r="P292" i="11"/>
  <c r="N292" i="11"/>
  <c r="L292" i="11"/>
  <c r="J292" i="11"/>
  <c r="N297" i="11"/>
  <c r="J297" i="11"/>
  <c r="L297" i="11"/>
  <c r="P297" i="11"/>
  <c r="N301" i="11"/>
  <c r="J301" i="11"/>
  <c r="L301" i="11"/>
  <c r="P301" i="11"/>
  <c r="L306" i="11"/>
  <c r="N306" i="11"/>
  <c r="P306" i="11"/>
  <c r="J306" i="11"/>
  <c r="P315" i="11"/>
  <c r="N315" i="11"/>
  <c r="L315" i="11"/>
  <c r="J315" i="11"/>
  <c r="J320" i="11"/>
  <c r="L320" i="11"/>
  <c r="N320" i="11"/>
  <c r="P320" i="11"/>
  <c r="J324" i="11"/>
  <c r="L324" i="11"/>
  <c r="N324" i="11"/>
  <c r="P324" i="11"/>
  <c r="P329" i="11"/>
  <c r="L329" i="11"/>
  <c r="N329" i="11"/>
  <c r="J329" i="11"/>
  <c r="P334" i="11"/>
  <c r="J334" i="11"/>
  <c r="L334" i="11"/>
  <c r="N334" i="11"/>
  <c r="P338" i="11"/>
  <c r="J338" i="11"/>
  <c r="L338" i="11"/>
  <c r="N338" i="11"/>
  <c r="P343" i="11"/>
  <c r="N343" i="11"/>
  <c r="L343" i="11"/>
  <c r="J343" i="11"/>
  <c r="P347" i="11"/>
  <c r="N347" i="11"/>
  <c r="L347" i="11"/>
  <c r="J347" i="11"/>
  <c r="P362" i="11"/>
  <c r="P368" i="11"/>
  <c r="P372" i="11"/>
  <c r="P385" i="11"/>
  <c r="J16" i="11"/>
  <c r="L18" i="11"/>
  <c r="N16" i="11"/>
  <c r="P18" i="11"/>
  <c r="J23" i="11"/>
  <c r="J27" i="11"/>
  <c r="L23" i="11"/>
  <c r="L27" i="11"/>
  <c r="N23" i="11"/>
  <c r="N27" i="11"/>
  <c r="J33" i="11"/>
  <c r="L32" i="11"/>
  <c r="N31" i="11"/>
  <c r="N35" i="11"/>
  <c r="P34" i="11"/>
  <c r="J39" i="11"/>
  <c r="J43" i="11"/>
  <c r="L40" i="11"/>
  <c r="N37" i="11"/>
  <c r="N41" i="11"/>
  <c r="P38" i="11"/>
  <c r="P42" i="11"/>
  <c r="J47" i="11"/>
  <c r="J51" i="11"/>
  <c r="L47" i="11"/>
  <c r="L51" i="11"/>
  <c r="N47" i="11"/>
  <c r="N51" i="11"/>
  <c r="J56" i="11"/>
  <c r="L54" i="11"/>
  <c r="L58" i="11"/>
  <c r="N56" i="11"/>
  <c r="P54" i="11"/>
  <c r="P58" i="11"/>
  <c r="J63" i="11"/>
  <c r="L61" i="11"/>
  <c r="L65" i="11"/>
  <c r="N63" i="11"/>
  <c r="P61" i="11"/>
  <c r="P65" i="11"/>
  <c r="J70" i="11"/>
  <c r="J74" i="11"/>
  <c r="L71" i="11"/>
  <c r="N68" i="11"/>
  <c r="N72" i="11"/>
  <c r="P69" i="11"/>
  <c r="P73" i="11"/>
  <c r="J79" i="11"/>
  <c r="L79" i="11"/>
  <c r="N79" i="11"/>
  <c r="J84" i="11"/>
  <c r="J88" i="11"/>
  <c r="L85" i="11"/>
  <c r="L89" i="11"/>
  <c r="N86" i="11"/>
  <c r="P83" i="11"/>
  <c r="P87" i="11"/>
  <c r="J92" i="11"/>
  <c r="J96" i="11"/>
  <c r="L94" i="11"/>
  <c r="N92" i="11"/>
  <c r="N96" i="11"/>
  <c r="P94" i="11"/>
  <c r="J99" i="11"/>
  <c r="J103" i="11"/>
  <c r="L101" i="11"/>
  <c r="N99" i="11"/>
  <c r="N103" i="11"/>
  <c r="N107" i="11"/>
  <c r="P108" i="11"/>
  <c r="J117" i="11"/>
  <c r="N117" i="11"/>
  <c r="L121" i="11"/>
  <c r="J139" i="11"/>
  <c r="J141" i="11"/>
  <c r="J153" i="11"/>
  <c r="J155" i="11"/>
  <c r="N159" i="11"/>
  <c r="N177" i="11"/>
  <c r="L183" i="11"/>
  <c r="J192" i="11"/>
  <c r="J222" i="11"/>
  <c r="P255" i="11"/>
  <c r="P111" i="11"/>
  <c r="L111" i="11"/>
  <c r="P135" i="11"/>
  <c r="N135" i="11"/>
  <c r="L135" i="11"/>
  <c r="P149" i="11"/>
  <c r="N149" i="11"/>
  <c r="L149" i="11"/>
  <c r="P168" i="11"/>
  <c r="L168" i="11"/>
  <c r="N191" i="11"/>
  <c r="J191" i="11"/>
  <c r="P191" i="11"/>
  <c r="L191" i="11"/>
  <c r="L210" i="11"/>
  <c r="N210" i="11"/>
  <c r="P210" i="11"/>
  <c r="J210" i="11"/>
  <c r="P231" i="11"/>
  <c r="L231" i="11"/>
  <c r="N231" i="11"/>
  <c r="P254" i="11"/>
  <c r="J254" i="11"/>
  <c r="L254" i="11"/>
  <c r="N254" i="11"/>
  <c r="P277" i="11"/>
  <c r="N277" i="11"/>
  <c r="L277" i="11"/>
  <c r="J277" i="11"/>
  <c r="J305" i="11"/>
  <c r="L305" i="11"/>
  <c r="N305" i="11"/>
  <c r="P305" i="11"/>
  <c r="N337" i="11"/>
  <c r="P337" i="11"/>
  <c r="J337" i="11"/>
  <c r="L337" i="11"/>
  <c r="L74" i="11"/>
  <c r="N235" i="11"/>
  <c r="L105" i="11"/>
  <c r="P105" i="11"/>
  <c r="L109" i="11"/>
  <c r="P109" i="11"/>
  <c r="P114" i="11"/>
  <c r="L114" i="11"/>
  <c r="N114" i="11"/>
  <c r="J114" i="11"/>
  <c r="P118" i="11"/>
  <c r="L118" i="11"/>
  <c r="N118" i="11"/>
  <c r="J118" i="11"/>
  <c r="J123" i="11"/>
  <c r="L123" i="11"/>
  <c r="N123" i="11"/>
  <c r="P128" i="11"/>
  <c r="L128" i="11"/>
  <c r="P132" i="11"/>
  <c r="L132" i="11"/>
  <c r="L137" i="11"/>
  <c r="J137" i="11"/>
  <c r="P137" i="11"/>
  <c r="N142" i="11"/>
  <c r="P142" i="11"/>
  <c r="J142" i="11"/>
  <c r="N146" i="11"/>
  <c r="P146" i="11"/>
  <c r="J146" i="11"/>
  <c r="L151" i="11"/>
  <c r="J151" i="11"/>
  <c r="P151" i="11"/>
  <c r="P156" i="11"/>
  <c r="L156" i="11"/>
  <c r="N156" i="11"/>
  <c r="J156" i="11"/>
  <c r="P160" i="11"/>
  <c r="L160" i="11"/>
  <c r="N160" i="11"/>
  <c r="J160" i="11"/>
  <c r="J165" i="11"/>
  <c r="P165" i="11"/>
  <c r="N165" i="11"/>
  <c r="N170" i="11"/>
  <c r="J170" i="11"/>
  <c r="P175" i="11"/>
  <c r="N175" i="11"/>
  <c r="L175" i="11"/>
  <c r="P179" i="11"/>
  <c r="N179" i="11"/>
  <c r="L179" i="11"/>
  <c r="P184" i="11"/>
  <c r="N184" i="11"/>
  <c r="J184" i="11"/>
  <c r="L184" i="11"/>
  <c r="J189" i="11"/>
  <c r="N189" i="11"/>
  <c r="P189" i="11"/>
  <c r="L189" i="11"/>
  <c r="L194" i="11"/>
  <c r="N194" i="11"/>
  <c r="P194" i="11"/>
  <c r="P198" i="11"/>
  <c r="J198" i="11"/>
  <c r="L198" i="11"/>
  <c r="P203" i="11"/>
  <c r="L203" i="11"/>
  <c r="J203" i="11"/>
  <c r="N203" i="11"/>
  <c r="P208" i="11"/>
  <c r="J208" i="11"/>
  <c r="L208" i="11"/>
  <c r="P212" i="11"/>
  <c r="J212" i="11"/>
  <c r="L212" i="11"/>
  <c r="N212" i="11"/>
  <c r="L217" i="11"/>
  <c r="J217" i="11"/>
  <c r="P224" i="11"/>
  <c r="L224" i="11"/>
  <c r="J224" i="11"/>
  <c r="N224" i="11"/>
  <c r="P228" i="11"/>
  <c r="L228" i="11"/>
  <c r="J228" i="11"/>
  <c r="N228" i="11"/>
  <c r="N233" i="11"/>
  <c r="J233" i="11"/>
  <c r="L233" i="11"/>
  <c r="P233" i="11"/>
  <c r="P238" i="11"/>
  <c r="L238" i="11"/>
  <c r="J238" i="11"/>
  <c r="N238" i="11"/>
  <c r="P242" i="11"/>
  <c r="L242" i="11"/>
  <c r="J242" i="11"/>
  <c r="N242" i="11"/>
  <c r="N247" i="11"/>
  <c r="J247" i="11"/>
  <c r="L247" i="11"/>
  <c r="P247" i="11"/>
  <c r="L252" i="11"/>
  <c r="N252" i="11"/>
  <c r="P252" i="11"/>
  <c r="J252" i="11"/>
  <c r="L256" i="11"/>
  <c r="N256" i="11"/>
  <c r="P256" i="11"/>
  <c r="J256" i="11"/>
  <c r="P261" i="11"/>
  <c r="L261" i="11"/>
  <c r="N261" i="11"/>
  <c r="J261" i="11"/>
  <c r="L265" i="11"/>
  <c r="P265" i="11"/>
  <c r="N265" i="11"/>
  <c r="J265" i="11"/>
  <c r="P270" i="11"/>
  <c r="L270" i="11"/>
  <c r="J270" i="11"/>
  <c r="L275" i="11"/>
  <c r="J275" i="11"/>
  <c r="P275" i="11"/>
  <c r="N275" i="11"/>
  <c r="P280" i="11"/>
  <c r="N280" i="11"/>
  <c r="L280" i="11"/>
  <c r="J280" i="11"/>
  <c r="P284" i="11"/>
  <c r="N284" i="11"/>
  <c r="L284" i="11"/>
  <c r="J284" i="11"/>
  <c r="P293" i="11"/>
  <c r="N293" i="11"/>
  <c r="L293" i="11"/>
  <c r="J293" i="11"/>
  <c r="N298" i="11"/>
  <c r="J298" i="11"/>
  <c r="P298" i="11"/>
  <c r="L298" i="11"/>
  <c r="N303" i="11"/>
  <c r="P303" i="11"/>
  <c r="J303" i="11"/>
  <c r="L303" i="11"/>
  <c r="N307" i="11"/>
  <c r="P307" i="11"/>
  <c r="J307" i="11"/>
  <c r="L307" i="11"/>
  <c r="N312" i="11"/>
  <c r="P312" i="11"/>
  <c r="N316" i="11"/>
  <c r="L316" i="11"/>
  <c r="J316" i="11"/>
  <c r="P316" i="11"/>
  <c r="L321" i="11"/>
  <c r="N321" i="11"/>
  <c r="P321" i="11"/>
  <c r="J321" i="11"/>
  <c r="P326" i="11"/>
  <c r="L326" i="11"/>
  <c r="N326" i="11"/>
  <c r="J326" i="11"/>
  <c r="P330" i="11"/>
  <c r="L330" i="11"/>
  <c r="N330" i="11"/>
  <c r="J330" i="11"/>
  <c r="J335" i="11"/>
  <c r="L335" i="11"/>
  <c r="N335" i="11"/>
  <c r="P335" i="11"/>
  <c r="J339" i="11"/>
  <c r="L339" i="11"/>
  <c r="N339" i="11"/>
  <c r="P339" i="11"/>
  <c r="P344" i="11"/>
  <c r="L344" i="11"/>
  <c r="N344" i="11"/>
  <c r="J344" i="11"/>
  <c r="N348" i="11"/>
  <c r="J348" i="11"/>
  <c r="L348" i="11"/>
  <c r="P359" i="11"/>
  <c r="P364" i="11"/>
  <c r="P373" i="11"/>
  <c r="P378" i="11"/>
  <c r="P386" i="11"/>
  <c r="J19" i="11"/>
  <c r="J15" i="11"/>
  <c r="L15" i="11"/>
  <c r="L19" i="11"/>
  <c r="J24" i="11"/>
  <c r="J28" i="11"/>
  <c r="L24" i="11"/>
  <c r="L28" i="11"/>
  <c r="N24" i="11"/>
  <c r="N28" i="11"/>
  <c r="J34" i="11"/>
  <c r="L33" i="11"/>
  <c r="N32" i="11"/>
  <c r="P31" i="11"/>
  <c r="P35" i="11"/>
  <c r="J40" i="11"/>
  <c r="L37" i="11"/>
  <c r="L41" i="11"/>
  <c r="N38" i="11"/>
  <c r="N42" i="11"/>
  <c r="P39" i="11"/>
  <c r="P43" i="11"/>
  <c r="J48" i="11"/>
  <c r="J52" i="11"/>
  <c r="L48" i="11"/>
  <c r="L52" i="11"/>
  <c r="N48" i="11"/>
  <c r="N52" i="11"/>
  <c r="J57" i="11"/>
  <c r="L55" i="11"/>
  <c r="L59" i="11"/>
  <c r="J64" i="11"/>
  <c r="L62" i="11"/>
  <c r="L66" i="11"/>
  <c r="J71" i="11"/>
  <c r="L68" i="11"/>
  <c r="L72" i="11"/>
  <c r="N69" i="11"/>
  <c r="N73" i="11"/>
  <c r="P70" i="11"/>
  <c r="P74" i="11"/>
  <c r="J80" i="11"/>
  <c r="L80" i="11"/>
  <c r="N80" i="11"/>
  <c r="J85" i="11"/>
  <c r="J89" i="11"/>
  <c r="L86" i="11"/>
  <c r="N83" i="11"/>
  <c r="N87" i="11"/>
  <c r="P84" i="11"/>
  <c r="P88" i="11"/>
  <c r="J93" i="11"/>
  <c r="L91" i="11"/>
  <c r="L95" i="11"/>
  <c r="N93" i="11"/>
  <c r="J100" i="11"/>
  <c r="L98" i="11"/>
  <c r="L102" i="11"/>
  <c r="N100" i="11"/>
  <c r="P98" i="11"/>
  <c r="L108" i="11"/>
  <c r="N109" i="11"/>
  <c r="L113" i="11"/>
  <c r="P115" i="11"/>
  <c r="L125" i="11"/>
  <c r="J128" i="11"/>
  <c r="N132" i="11"/>
  <c r="J145" i="11"/>
  <c r="J159" i="11"/>
  <c r="N164" i="11"/>
  <c r="L170" i="11"/>
  <c r="J175" i="11"/>
  <c r="L201" i="11"/>
  <c r="J245" i="11"/>
  <c r="N260" i="11"/>
  <c r="P107" i="11"/>
  <c r="L107" i="11"/>
  <c r="N116" i="11"/>
  <c r="J116" i="11"/>
  <c r="P116" i="11"/>
  <c r="L116" i="11"/>
  <c r="N130" i="11"/>
  <c r="J130" i="11"/>
  <c r="J144" i="11"/>
  <c r="L144" i="11"/>
  <c r="N144" i="11"/>
  <c r="N158" i="11"/>
  <c r="J158" i="11"/>
  <c r="P158" i="11"/>
  <c r="L158" i="11"/>
  <c r="P172" i="11"/>
  <c r="L172" i="11"/>
  <c r="P182" i="11"/>
  <c r="L182" i="11"/>
  <c r="N182" i="11"/>
  <c r="J182" i="11"/>
  <c r="P196" i="11"/>
  <c r="N196" i="11"/>
  <c r="J196" i="11"/>
  <c r="N205" i="11"/>
  <c r="J205" i="11"/>
  <c r="L205" i="11"/>
  <c r="L214" i="11"/>
  <c r="N214" i="11"/>
  <c r="P214" i="11"/>
  <c r="J214" i="11"/>
  <c r="N226" i="11"/>
  <c r="J226" i="11"/>
  <c r="P226" i="11"/>
  <c r="N240" i="11"/>
  <c r="J240" i="11"/>
  <c r="P240" i="11"/>
  <c r="P249" i="11"/>
  <c r="L249" i="11"/>
  <c r="J249" i="11"/>
  <c r="P263" i="11"/>
  <c r="N263" i="11"/>
  <c r="J263" i="11"/>
  <c r="L263" i="11"/>
  <c r="N272" i="11"/>
  <c r="J272" i="11"/>
  <c r="L272" i="11"/>
  <c r="P272" i="11"/>
  <c r="P286" i="11"/>
  <c r="N286" i="11"/>
  <c r="L286" i="11"/>
  <c r="J286" i="11"/>
  <c r="P296" i="11"/>
  <c r="L296" i="11"/>
  <c r="N296" i="11"/>
  <c r="J296" i="11"/>
  <c r="J309" i="11"/>
  <c r="L309" i="11"/>
  <c r="N309" i="11"/>
  <c r="P319" i="11"/>
  <c r="J319" i="11"/>
  <c r="L319" i="11"/>
  <c r="N319" i="11"/>
  <c r="N328" i="11"/>
  <c r="J328" i="11"/>
  <c r="P328" i="11"/>
  <c r="L328" i="11"/>
  <c r="P342" i="11"/>
  <c r="N342" i="11"/>
  <c r="L342" i="11"/>
  <c r="J342" i="11"/>
  <c r="P361" i="11"/>
  <c r="P371" i="11"/>
  <c r="P33" i="11"/>
  <c r="J42" i="11"/>
  <c r="L70" i="11"/>
  <c r="J111" i="11"/>
  <c r="L130" i="11"/>
  <c r="J149" i="11"/>
  <c r="N172" i="11"/>
  <c r="N106" i="11"/>
  <c r="J106" i="11"/>
  <c r="N110" i="11"/>
  <c r="J110" i="11"/>
  <c r="L120" i="11"/>
  <c r="N120" i="11"/>
  <c r="P120" i="11"/>
  <c r="L124" i="11"/>
  <c r="N124" i="11"/>
  <c r="P124" i="11"/>
  <c r="P129" i="11"/>
  <c r="L129" i="11"/>
  <c r="N129" i="11"/>
  <c r="J129" i="11"/>
  <c r="P133" i="11"/>
  <c r="L133" i="11"/>
  <c r="N133" i="11"/>
  <c r="J133" i="11"/>
  <c r="J138" i="11"/>
  <c r="P138" i="11"/>
  <c r="N138" i="11"/>
  <c r="P143" i="11"/>
  <c r="J143" i="11"/>
  <c r="L143" i="11"/>
  <c r="P147" i="11"/>
  <c r="J147" i="11"/>
  <c r="L147" i="11"/>
  <c r="J152" i="11"/>
  <c r="P152" i="11"/>
  <c r="N152" i="11"/>
  <c r="N157" i="11"/>
  <c r="J157" i="11"/>
  <c r="P162" i="11"/>
  <c r="N162" i="11"/>
  <c r="L162" i="11"/>
  <c r="P166" i="11"/>
  <c r="N166" i="11"/>
  <c r="L166" i="11"/>
  <c r="N171" i="11"/>
  <c r="J171" i="11"/>
  <c r="P171" i="11"/>
  <c r="L171" i="11"/>
  <c r="N176" i="11"/>
  <c r="L176" i="11"/>
  <c r="J176" i="11"/>
  <c r="P181" i="11"/>
  <c r="L181" i="11"/>
  <c r="L185" i="11"/>
  <c r="P185" i="11"/>
  <c r="P190" i="11"/>
  <c r="L190" i="11"/>
  <c r="J190" i="11"/>
  <c r="N195" i="11"/>
  <c r="J195" i="11"/>
  <c r="P195" i="11"/>
  <c r="L195" i="11"/>
  <c r="N199" i="11"/>
  <c r="J199" i="11"/>
  <c r="P199" i="11"/>
  <c r="L199" i="11"/>
  <c r="P204" i="11"/>
  <c r="L204" i="11"/>
  <c r="N204" i="11"/>
  <c r="J204" i="11"/>
  <c r="J209" i="11"/>
  <c r="L209" i="11"/>
  <c r="N209" i="11"/>
  <c r="P209" i="11"/>
  <c r="J213" i="11"/>
  <c r="L213" i="11"/>
  <c r="N213" i="11"/>
  <c r="P213" i="11"/>
  <c r="P225" i="11"/>
  <c r="L225" i="11"/>
  <c r="N225" i="11"/>
  <c r="J225" i="11"/>
  <c r="P229" i="11"/>
  <c r="L229" i="11"/>
  <c r="N229" i="11"/>
  <c r="J229" i="11"/>
  <c r="N234" i="11"/>
  <c r="J234" i="11"/>
  <c r="P234" i="11"/>
  <c r="L234" i="11"/>
  <c r="P239" i="11"/>
  <c r="L239" i="11"/>
  <c r="N239" i="11"/>
  <c r="J239" i="11"/>
  <c r="P243" i="11"/>
  <c r="L243" i="11"/>
  <c r="N243" i="11"/>
  <c r="J243" i="11"/>
  <c r="N248" i="11"/>
  <c r="J248" i="11"/>
  <c r="P248" i="11"/>
  <c r="L248" i="11"/>
  <c r="N253" i="11"/>
  <c r="P253" i="11"/>
  <c r="J253" i="11"/>
  <c r="N257" i="11"/>
  <c r="P257" i="11"/>
  <c r="J257" i="11"/>
  <c r="L257" i="11"/>
  <c r="N262" i="11"/>
  <c r="J262" i="11"/>
  <c r="L262" i="11"/>
  <c r="P262" i="11"/>
  <c r="P267" i="11"/>
  <c r="L267" i="11"/>
  <c r="N267" i="11"/>
  <c r="J267" i="11"/>
  <c r="P271" i="11"/>
  <c r="L271" i="11"/>
  <c r="N271" i="11"/>
  <c r="J271" i="11"/>
  <c r="J276" i="11"/>
  <c r="P276" i="11"/>
  <c r="N276" i="11"/>
  <c r="L276" i="11"/>
  <c r="P281" i="11"/>
  <c r="N281" i="11"/>
  <c r="L281" i="11"/>
  <c r="J281" i="11"/>
  <c r="P285" i="11"/>
  <c r="N285" i="11"/>
  <c r="L285" i="11"/>
  <c r="J285" i="11"/>
  <c r="P294" i="11"/>
  <c r="N294" i="11"/>
  <c r="L294" i="11"/>
  <c r="P299" i="11"/>
  <c r="L299" i="11"/>
  <c r="N299" i="11"/>
  <c r="J299" i="11"/>
  <c r="P304" i="11"/>
  <c r="J304" i="11"/>
  <c r="L304" i="11"/>
  <c r="N304" i="11"/>
  <c r="P308" i="11"/>
  <c r="J308" i="11"/>
  <c r="L308" i="11"/>
  <c r="N308" i="11"/>
  <c r="P313" i="11"/>
  <c r="N313" i="11"/>
  <c r="L313" i="11"/>
  <c r="J313" i="11"/>
  <c r="N318" i="11"/>
  <c r="P318" i="11"/>
  <c r="J318" i="11"/>
  <c r="L318" i="11"/>
  <c r="N322" i="11"/>
  <c r="P322" i="11"/>
  <c r="J322" i="11"/>
  <c r="L322" i="11"/>
  <c r="N327" i="11"/>
  <c r="J327" i="11"/>
  <c r="L327" i="11"/>
  <c r="N331" i="11"/>
  <c r="J331" i="11"/>
  <c r="L331" i="11"/>
  <c r="P331" i="11"/>
  <c r="L336" i="11"/>
  <c r="N336" i="11"/>
  <c r="P336" i="11"/>
  <c r="J336" i="11"/>
  <c r="P341" i="11"/>
  <c r="N341" i="11"/>
  <c r="L341" i="11"/>
  <c r="J341" i="11"/>
  <c r="P345" i="11"/>
  <c r="N345" i="11"/>
  <c r="L345" i="11"/>
  <c r="J345" i="11"/>
  <c r="P352" i="11"/>
  <c r="P360" i="11"/>
  <c r="P370" i="11"/>
  <c r="P374" i="11"/>
  <c r="P387" i="11"/>
  <c r="J18" i="11"/>
  <c r="L16" i="11"/>
  <c r="J21" i="11"/>
  <c r="J25" i="11"/>
  <c r="L21" i="11"/>
  <c r="L25" i="11"/>
  <c r="N21" i="11"/>
  <c r="N25" i="11"/>
  <c r="J45" i="11"/>
  <c r="J49" i="11"/>
  <c r="L45" i="11"/>
  <c r="L49" i="11"/>
  <c r="N45" i="11"/>
  <c r="N49" i="11"/>
  <c r="J54" i="11"/>
  <c r="J58" i="11"/>
  <c r="L56" i="11"/>
  <c r="J61" i="11"/>
  <c r="J65" i="11"/>
  <c r="L63" i="11"/>
  <c r="J77" i="11"/>
  <c r="J81" i="11"/>
  <c r="L81" i="11"/>
  <c r="N81" i="11"/>
  <c r="J94" i="11"/>
  <c r="L92" i="11"/>
  <c r="L96" i="11"/>
  <c r="J101" i="11"/>
  <c r="L99" i="11"/>
  <c r="L103" i="11"/>
  <c r="N101" i="11"/>
  <c r="J109" i="11"/>
  <c r="L110" i="11"/>
  <c r="N111" i="11"/>
  <c r="J113" i="11"/>
  <c r="L115" i="11"/>
  <c r="J120" i="11"/>
  <c r="N122" i="11"/>
  <c r="J132" i="11"/>
  <c r="P130" i="11"/>
  <c r="N137" i="11"/>
  <c r="L142" i="11"/>
  <c r="P144" i="11"/>
  <c r="N151" i="11"/>
  <c r="L157" i="11"/>
  <c r="J162" i="11"/>
  <c r="P163" i="11"/>
  <c r="N168" i="11"/>
  <c r="J179" i="11"/>
  <c r="J181" i="11"/>
  <c r="N185" i="11"/>
  <c r="J194" i="11"/>
  <c r="P205" i="11"/>
  <c r="J231" i="11"/>
  <c r="N249" i="11"/>
  <c r="N270" i="11"/>
  <c r="P348" i="11"/>
  <c r="N217" i="11"/>
  <c r="P217" i="11"/>
  <c r="J218" i="11"/>
  <c r="L218" i="11"/>
  <c r="N218" i="11"/>
  <c r="J216" i="11"/>
  <c r="L216" i="11"/>
  <c r="P290" i="11"/>
  <c r="L290" i="11"/>
  <c r="J290" i="11"/>
  <c r="J289" i="11"/>
  <c r="N289" i="11"/>
  <c r="L289" i="11"/>
  <c r="J312" i="11"/>
  <c r="L312" i="11"/>
  <c r="J311" i="11"/>
  <c r="N311" i="11"/>
  <c r="L311" i="11"/>
  <c r="L77" i="11"/>
  <c r="N77" i="11"/>
  <c r="L76" i="11"/>
  <c r="P76" i="11"/>
  <c r="P75" i="11" s="1"/>
  <c r="O18" i="17" s="1"/>
  <c r="J76" i="11"/>
  <c r="J30" i="11"/>
  <c r="N30" i="11"/>
  <c r="L30" i="11"/>
  <c r="P13" i="11"/>
  <c r="J13" i="11"/>
  <c r="P384" i="11"/>
  <c r="P380" i="11"/>
  <c r="P383" i="11"/>
  <c r="P379" i="11"/>
  <c r="P377" i="11"/>
  <c r="P365" i="11"/>
  <c r="P358" i="11"/>
  <c r="P357" i="11"/>
  <c r="P356" i="11"/>
  <c r="P355" i="11"/>
  <c r="P354" i="11"/>
  <c r="P353" i="11"/>
  <c r="P97" i="11" l="1"/>
  <c r="O21" i="17" s="1"/>
  <c r="P21" i="17" s="1"/>
  <c r="N12" i="11"/>
  <c r="M10" i="17" s="1"/>
  <c r="N10" i="17" s="1"/>
  <c r="L273" i="11"/>
  <c r="K46" i="17" s="1"/>
  <c r="L46" i="17" s="1"/>
  <c r="N29" i="11"/>
  <c r="M12" i="17" s="1"/>
  <c r="N12" i="17" s="1"/>
  <c r="J230" i="11"/>
  <c r="I40" i="17" s="1"/>
  <c r="J40" i="17" s="1"/>
  <c r="L154" i="11"/>
  <c r="K29" i="17" s="1"/>
  <c r="L29" i="17" s="1"/>
  <c r="L180" i="11"/>
  <c r="K33" i="17" s="1"/>
  <c r="N187" i="11"/>
  <c r="M34" i="17" s="1"/>
  <c r="N34" i="17" s="1"/>
  <c r="P11" i="17"/>
  <c r="J60" i="11"/>
  <c r="I16" i="17" s="1"/>
  <c r="J16" i="17" s="1"/>
  <c r="P63" i="17"/>
  <c r="N65" i="17"/>
  <c r="L64" i="17"/>
  <c r="H65" i="17"/>
  <c r="Q65" i="17"/>
  <c r="H63" i="17"/>
  <c r="Q63" i="17"/>
  <c r="Q64" i="17"/>
  <c r="H64" i="17"/>
  <c r="J63" i="17"/>
  <c r="J64" i="17"/>
  <c r="P65" i="17"/>
  <c r="P64" i="17"/>
  <c r="N64" i="17"/>
  <c r="P18" i="17"/>
  <c r="N63" i="17"/>
  <c r="L65" i="17"/>
  <c r="L63" i="17"/>
  <c r="J65" i="17"/>
  <c r="L53" i="11"/>
  <c r="K15" i="17" s="1"/>
  <c r="L15" i="17" s="1"/>
  <c r="J180" i="11"/>
  <c r="I33" i="17" s="1"/>
  <c r="P367" i="11"/>
  <c r="O60" i="17" s="1"/>
  <c r="P60" i="17" s="1"/>
  <c r="L36" i="11"/>
  <c r="K13" i="17" s="1"/>
  <c r="L13" i="17" s="1"/>
  <c r="J295" i="11"/>
  <c r="I49" i="17" s="1"/>
  <c r="J49" i="17" s="1"/>
  <c r="L127" i="11"/>
  <c r="K25" i="17" s="1"/>
  <c r="L25" i="17" s="1"/>
  <c r="L167" i="11"/>
  <c r="K31" i="17" s="1"/>
  <c r="L31" i="17" s="1"/>
  <c r="J29" i="11"/>
  <c r="I12" i="17" s="1"/>
  <c r="L161" i="11"/>
  <c r="K30" i="17" s="1"/>
  <c r="L30" i="17" s="1"/>
  <c r="J148" i="11"/>
  <c r="I28" i="17" s="1"/>
  <c r="J28" i="17" s="1"/>
  <c r="J325" i="11"/>
  <c r="I53" i="17" s="1"/>
  <c r="J53" i="17" s="1"/>
  <c r="P310" i="11"/>
  <c r="O51" i="17" s="1"/>
  <c r="P51" i="17" s="1"/>
  <c r="L251" i="11"/>
  <c r="K43" i="17" s="1"/>
  <c r="L43" i="17" s="1"/>
  <c r="P82" i="11"/>
  <c r="O19" i="17" s="1"/>
  <c r="P19" i="17" s="1"/>
  <c r="N53" i="11"/>
  <c r="M15" i="17" s="1"/>
  <c r="N15" i="17" s="1"/>
  <c r="J259" i="11"/>
  <c r="I44" i="17" s="1"/>
  <c r="J44" i="17" s="1"/>
  <c r="J112" i="11"/>
  <c r="I23" i="17" s="1"/>
  <c r="J23" i="17" s="1"/>
  <c r="J266" i="11"/>
  <c r="I45" i="17" s="1"/>
  <c r="J45" i="17" s="1"/>
  <c r="J119" i="11"/>
  <c r="I24" i="17" s="1"/>
  <c r="J24" i="17" s="1"/>
  <c r="J97" i="11"/>
  <c r="I21" i="17" s="1"/>
  <c r="J21" i="17" s="1"/>
  <c r="J127" i="11"/>
  <c r="I25" i="17" s="1"/>
  <c r="J25" i="17" s="1"/>
  <c r="L20" i="11"/>
  <c r="K11" i="17" s="1"/>
  <c r="N75" i="11"/>
  <c r="M18" i="17" s="1"/>
  <c r="N215" i="11"/>
  <c r="M38" i="17" s="1"/>
  <c r="J317" i="11"/>
  <c r="I52" i="17" s="1"/>
  <c r="J52" i="17" s="1"/>
  <c r="J251" i="11"/>
  <c r="I43" i="17" s="1"/>
  <c r="J43" i="17" s="1"/>
  <c r="L310" i="11"/>
  <c r="K51" i="17" s="1"/>
  <c r="L51" i="17" s="1"/>
  <c r="J288" i="11"/>
  <c r="I48" i="17" s="1"/>
  <c r="N148" i="11"/>
  <c r="M28" i="17" s="1"/>
  <c r="N28" i="17" s="1"/>
  <c r="L112" i="11"/>
  <c r="K23" i="17" s="1"/>
  <c r="L23" i="17" s="1"/>
  <c r="J273" i="11"/>
  <c r="I46" i="17" s="1"/>
  <c r="J46" i="17" s="1"/>
  <c r="L140" i="11"/>
  <c r="K27" i="17" s="1"/>
  <c r="L27" i="17" s="1"/>
  <c r="L67" i="11"/>
  <c r="K17" i="17" s="1"/>
  <c r="L17" i="17" s="1"/>
  <c r="L317" i="11"/>
  <c r="K52" i="17" s="1"/>
  <c r="L52" i="17" s="1"/>
  <c r="N82" i="11"/>
  <c r="M19" i="17" s="1"/>
  <c r="N19" i="17" s="1"/>
  <c r="J332" i="11"/>
  <c r="I54" i="17" s="1"/>
  <c r="J54" i="17" s="1"/>
  <c r="L259" i="11"/>
  <c r="K44" i="17" s="1"/>
  <c r="L44" i="17" s="1"/>
  <c r="J244" i="11"/>
  <c r="I42" i="17" s="1"/>
  <c r="J42" i="17" s="1"/>
  <c r="L237" i="11"/>
  <c r="K41" i="17" s="1"/>
  <c r="L41" i="17" s="1"/>
  <c r="L223" i="11"/>
  <c r="K39" i="17" s="1"/>
  <c r="L39" i="17" s="1"/>
  <c r="L207" i="11"/>
  <c r="K37" i="17" s="1"/>
  <c r="L37" i="17" s="1"/>
  <c r="L193" i="11"/>
  <c r="K35" i="17" s="1"/>
  <c r="L35" i="17" s="1"/>
  <c r="J82" i="11"/>
  <c r="I19" i="17" s="1"/>
  <c r="J19" i="17" s="1"/>
  <c r="L75" i="11"/>
  <c r="K18" i="17" s="1"/>
  <c r="L18" i="17" s="1"/>
  <c r="J310" i="11"/>
  <c r="I51" i="17" s="1"/>
  <c r="J51" i="17" s="1"/>
  <c r="L29" i="11"/>
  <c r="K12" i="17" s="1"/>
  <c r="N310" i="11"/>
  <c r="M51" i="17" s="1"/>
  <c r="N51" i="17" s="1"/>
  <c r="J215" i="11"/>
  <c r="I38" i="17" s="1"/>
  <c r="N154" i="11"/>
  <c r="M29" i="17" s="1"/>
  <c r="N29" i="17" s="1"/>
  <c r="P60" i="11"/>
  <c r="O16" i="17" s="1"/>
  <c r="P16" i="17" s="1"/>
  <c r="N36" i="11"/>
  <c r="M13" i="17" s="1"/>
  <c r="N13" i="17" s="1"/>
  <c r="P154" i="11"/>
  <c r="O29" i="17" s="1"/>
  <c r="P29" i="17" s="1"/>
  <c r="N140" i="11"/>
  <c r="M27" i="17" s="1"/>
  <c r="N27" i="17" s="1"/>
  <c r="J36" i="11"/>
  <c r="I13" i="17" s="1"/>
  <c r="J13" i="17" s="1"/>
  <c r="J200" i="11"/>
  <c r="I36" i="17" s="1"/>
  <c r="J36" i="17" s="1"/>
  <c r="L174" i="11"/>
  <c r="K32" i="17" s="1"/>
  <c r="L32" i="17" s="1"/>
  <c r="P12" i="11"/>
  <c r="O10" i="17" s="1"/>
  <c r="L288" i="11"/>
  <c r="K48" i="17" s="1"/>
  <c r="P180" i="11"/>
  <c r="O33" i="17" s="1"/>
  <c r="N180" i="11"/>
  <c r="M33" i="17" s="1"/>
  <c r="N33" i="17" s="1"/>
  <c r="P67" i="11"/>
  <c r="O17" i="17" s="1"/>
  <c r="P17" i="17" s="1"/>
  <c r="N60" i="11"/>
  <c r="M16" i="17" s="1"/>
  <c r="N16" i="17" s="1"/>
  <c r="P90" i="11"/>
  <c r="O20" i="17" s="1"/>
  <c r="N112" i="11"/>
  <c r="M23" i="17" s="1"/>
  <c r="N23" i="17" s="1"/>
  <c r="P363" i="11"/>
  <c r="O59" i="17" s="1"/>
  <c r="P59" i="17" s="1"/>
  <c r="P288" i="11"/>
  <c r="O48" i="17" s="1"/>
  <c r="L104" i="11"/>
  <c r="K22" i="17" s="1"/>
  <c r="L22" i="17" s="1"/>
  <c r="L97" i="11"/>
  <c r="K21" i="17" s="1"/>
  <c r="L21" i="17" s="1"/>
  <c r="J90" i="11"/>
  <c r="I20" i="17" s="1"/>
  <c r="N44" i="11"/>
  <c r="M14" i="17" s="1"/>
  <c r="N14" i="17" s="1"/>
  <c r="J44" i="11"/>
  <c r="I14" i="17" s="1"/>
  <c r="J14" i="17" s="1"/>
  <c r="J340" i="11"/>
  <c r="I55" i="17" s="1"/>
  <c r="J55" i="17" s="1"/>
  <c r="L266" i="11"/>
  <c r="K45" i="17" s="1"/>
  <c r="L45" i="17" s="1"/>
  <c r="J207" i="11"/>
  <c r="I37" i="17" s="1"/>
  <c r="J37" i="17" s="1"/>
  <c r="J174" i="11"/>
  <c r="I32" i="17" s="1"/>
  <c r="J32" i="17" s="1"/>
  <c r="P167" i="11"/>
  <c r="O31" i="17" s="1"/>
  <c r="P31" i="17" s="1"/>
  <c r="P161" i="11"/>
  <c r="O30" i="17" s="1"/>
  <c r="P30" i="17" s="1"/>
  <c r="N127" i="11"/>
  <c r="M25" i="17" s="1"/>
  <c r="N25" i="17" s="1"/>
  <c r="L119" i="11"/>
  <c r="K24" i="17" s="1"/>
  <c r="L24" i="17" s="1"/>
  <c r="L279" i="11"/>
  <c r="K47" i="17" s="1"/>
  <c r="L47" i="17" s="1"/>
  <c r="L90" i="11"/>
  <c r="K20" i="17" s="1"/>
  <c r="N67" i="11"/>
  <c r="M17" i="17" s="1"/>
  <c r="N17" i="17" s="1"/>
  <c r="P29" i="11"/>
  <c r="O12" i="17" s="1"/>
  <c r="L340" i="11"/>
  <c r="K55" i="17" s="1"/>
  <c r="L55" i="17" s="1"/>
  <c r="L332" i="11"/>
  <c r="K54" i="17" s="1"/>
  <c r="L54" i="17" s="1"/>
  <c r="L325" i="11"/>
  <c r="K53" i="17" s="1"/>
  <c r="L53" i="17" s="1"/>
  <c r="L302" i="11"/>
  <c r="K50" i="17" s="1"/>
  <c r="L50" i="17" s="1"/>
  <c r="L295" i="11"/>
  <c r="K49" i="17" s="1"/>
  <c r="L49" i="17" s="1"/>
  <c r="J279" i="11"/>
  <c r="I47" i="17" s="1"/>
  <c r="J47" i="17" s="1"/>
  <c r="L244" i="11"/>
  <c r="K42" i="17" s="1"/>
  <c r="L42" i="17" s="1"/>
  <c r="J237" i="11"/>
  <c r="I41" i="17" s="1"/>
  <c r="J41" i="17" s="1"/>
  <c r="L230" i="11"/>
  <c r="K40" i="17" s="1"/>
  <c r="L40" i="17" s="1"/>
  <c r="J223" i="11"/>
  <c r="I39" i="17" s="1"/>
  <c r="J39" i="17" s="1"/>
  <c r="J161" i="11"/>
  <c r="I30" i="17" s="1"/>
  <c r="J30" i="17" s="1"/>
  <c r="J140" i="11"/>
  <c r="I27" i="17" s="1"/>
  <c r="J27" i="17" s="1"/>
  <c r="L134" i="11"/>
  <c r="K26" i="17" s="1"/>
  <c r="L26" i="17" s="1"/>
  <c r="J302" i="11"/>
  <c r="I50" i="17" s="1"/>
  <c r="L187" i="11"/>
  <c r="K34" i="17" s="1"/>
  <c r="L34" i="17" s="1"/>
  <c r="J187" i="11"/>
  <c r="I34" i="17" s="1"/>
  <c r="J34" i="17" s="1"/>
  <c r="J154" i="11"/>
  <c r="I29" i="17" s="1"/>
  <c r="J29" i="17" s="1"/>
  <c r="N90" i="11"/>
  <c r="M20" i="17" s="1"/>
  <c r="L82" i="11"/>
  <c r="K19" i="17" s="1"/>
  <c r="L19" i="17" s="1"/>
  <c r="J67" i="11"/>
  <c r="I17" i="17" s="1"/>
  <c r="J17" i="17" s="1"/>
  <c r="L60" i="11"/>
  <c r="K16" i="17" s="1"/>
  <c r="L16" i="17" s="1"/>
  <c r="P53" i="11"/>
  <c r="O15" i="17" s="1"/>
  <c r="P15" i="17" s="1"/>
  <c r="J53" i="11"/>
  <c r="I15" i="17" s="1"/>
  <c r="J15" i="17" s="1"/>
  <c r="L44" i="11"/>
  <c r="K14" i="17" s="1"/>
  <c r="L14" i="17" s="1"/>
  <c r="P36" i="11"/>
  <c r="O13" i="17" s="1"/>
  <c r="P13" i="17" s="1"/>
  <c r="J20" i="11"/>
  <c r="I11" i="17" s="1"/>
  <c r="L12" i="11"/>
  <c r="K10" i="17" s="1"/>
  <c r="L200" i="11"/>
  <c r="K36" i="17" s="1"/>
  <c r="L36" i="17" s="1"/>
  <c r="J193" i="11"/>
  <c r="I35" i="17" s="1"/>
  <c r="J35" i="17" s="1"/>
  <c r="J167" i="11"/>
  <c r="I31" i="17" s="1"/>
  <c r="J31" i="17" s="1"/>
  <c r="L148" i="11"/>
  <c r="K28" i="17" s="1"/>
  <c r="L28" i="17" s="1"/>
  <c r="J134" i="11"/>
  <c r="I26" i="17" s="1"/>
  <c r="J26" i="17" s="1"/>
  <c r="J104" i="11"/>
  <c r="I22" i="17" s="1"/>
  <c r="J22" i="17" s="1"/>
  <c r="N193" i="11"/>
  <c r="M35" i="17" s="1"/>
  <c r="N35" i="17" s="1"/>
  <c r="M59" i="17"/>
  <c r="N59" i="17" s="1"/>
  <c r="M60" i="17"/>
  <c r="N60" i="17" s="1"/>
  <c r="J12" i="11"/>
  <c r="I10" i="17" s="1"/>
  <c r="L215" i="11"/>
  <c r="K38" i="17" s="1"/>
  <c r="N167" i="11"/>
  <c r="M31" i="17" s="1"/>
  <c r="N31" i="17" s="1"/>
  <c r="P127" i="11"/>
  <c r="O25" i="17" s="1"/>
  <c r="P25" i="17" s="1"/>
  <c r="P317" i="11"/>
  <c r="O52" i="17" s="1"/>
  <c r="P52" i="17" s="1"/>
  <c r="P325" i="11"/>
  <c r="O53" i="17" s="1"/>
  <c r="P53" i="17" s="1"/>
  <c r="P223" i="11"/>
  <c r="O39" i="17" s="1"/>
  <c r="P39" i="17" s="1"/>
  <c r="P193" i="11"/>
  <c r="O35" i="17" s="1"/>
  <c r="P35" i="17" s="1"/>
  <c r="P295" i="11"/>
  <c r="O49" i="17" s="1"/>
  <c r="P49" i="17" s="1"/>
  <c r="N251" i="11"/>
  <c r="M43" i="17" s="1"/>
  <c r="N43" i="17" s="1"/>
  <c r="N230" i="11"/>
  <c r="M40" i="17" s="1"/>
  <c r="N40" i="17" s="1"/>
  <c r="P273" i="11"/>
  <c r="O46" i="17" s="1"/>
  <c r="P46" i="17" s="1"/>
  <c r="P187" i="11"/>
  <c r="O34" i="17" s="1"/>
  <c r="P34" i="17" s="1"/>
  <c r="P140" i="11"/>
  <c r="O27" i="17" s="1"/>
  <c r="P27" i="17" s="1"/>
  <c r="N97" i="11"/>
  <c r="M21" i="17" s="1"/>
  <c r="N21" i="17" s="1"/>
  <c r="N244" i="11"/>
  <c r="M42" i="17" s="1"/>
  <c r="N42" i="17" s="1"/>
  <c r="N200" i="11"/>
  <c r="M36" i="17" s="1"/>
  <c r="N36" i="17" s="1"/>
  <c r="N161" i="11"/>
  <c r="M30" i="17" s="1"/>
  <c r="N30" i="17" s="1"/>
  <c r="J75" i="11"/>
  <c r="I18" i="17" s="1"/>
  <c r="J18" i="17" s="1"/>
  <c r="P215" i="11"/>
  <c r="O38" i="17" s="1"/>
  <c r="N20" i="11"/>
  <c r="M11" i="17" s="1"/>
  <c r="N340" i="11"/>
  <c r="M55" i="17" s="1"/>
  <c r="N55" i="17" s="1"/>
  <c r="P119" i="11"/>
  <c r="O24" i="17" s="1"/>
  <c r="P24" i="17" s="1"/>
  <c r="P237" i="11"/>
  <c r="O41" i="17" s="1"/>
  <c r="P41" i="17" s="1"/>
  <c r="P112" i="11"/>
  <c r="O23" i="17" s="1"/>
  <c r="P23" i="17" s="1"/>
  <c r="P302" i="11"/>
  <c r="O50" i="17" s="1"/>
  <c r="P50" i="17" s="1"/>
  <c r="N279" i="11"/>
  <c r="M47" i="17" s="1"/>
  <c r="N47" i="17" s="1"/>
  <c r="P104" i="11"/>
  <c r="O22" i="17" s="1"/>
  <c r="P22" i="17" s="1"/>
  <c r="N302" i="11"/>
  <c r="M50" i="17" s="1"/>
  <c r="N207" i="11"/>
  <c r="M37" i="17" s="1"/>
  <c r="N37" i="17" s="1"/>
  <c r="N134" i="11"/>
  <c r="M26" i="17" s="1"/>
  <c r="N26" i="17" s="1"/>
  <c r="P251" i="11"/>
  <c r="O43" i="17" s="1"/>
  <c r="P43" i="17" s="1"/>
  <c r="N174" i="11"/>
  <c r="M32" i="17" s="1"/>
  <c r="N32" i="17" s="1"/>
  <c r="N317" i="11"/>
  <c r="M52" i="17" s="1"/>
  <c r="N52" i="17" s="1"/>
  <c r="P266" i="11"/>
  <c r="O45" i="17" s="1"/>
  <c r="P45" i="17" s="1"/>
  <c r="P207" i="11"/>
  <c r="O37" i="17" s="1"/>
  <c r="P37" i="17" s="1"/>
  <c r="N295" i="11"/>
  <c r="M49" i="17" s="1"/>
  <c r="N49" i="17" s="1"/>
  <c r="P148" i="11"/>
  <c r="O28" i="17" s="1"/>
  <c r="P28" i="17" s="1"/>
  <c r="N104" i="11"/>
  <c r="M22" i="17" s="1"/>
  <c r="N22" i="17" s="1"/>
  <c r="N288" i="11"/>
  <c r="M48" i="17" s="1"/>
  <c r="N119" i="11"/>
  <c r="M24" i="17" s="1"/>
  <c r="N24" i="17" s="1"/>
  <c r="P340" i="11"/>
  <c r="O55" i="17" s="1"/>
  <c r="P55" i="17" s="1"/>
  <c r="N273" i="11"/>
  <c r="M46" i="17" s="1"/>
  <c r="N46" i="17" s="1"/>
  <c r="N266" i="11"/>
  <c r="M45" i="17" s="1"/>
  <c r="N45" i="17" s="1"/>
  <c r="N259" i="11"/>
  <c r="M44" i="17" s="1"/>
  <c r="N44" i="17" s="1"/>
  <c r="N332" i="11"/>
  <c r="M54" i="17" s="1"/>
  <c r="N54" i="17" s="1"/>
  <c r="N325" i="11"/>
  <c r="M53" i="17" s="1"/>
  <c r="N53" i="17" s="1"/>
  <c r="P279" i="11"/>
  <c r="O47" i="17" s="1"/>
  <c r="P47" i="17" s="1"/>
  <c r="N237" i="11"/>
  <c r="M41" i="17" s="1"/>
  <c r="N41" i="17" s="1"/>
  <c r="N223" i="11"/>
  <c r="M39" i="17" s="1"/>
  <c r="N39" i="17" s="1"/>
  <c r="P174" i="11"/>
  <c r="O32" i="17" s="1"/>
  <c r="P32" i="17" s="1"/>
  <c r="P230" i="11"/>
  <c r="O40" i="17" s="1"/>
  <c r="P40" i="17" s="1"/>
  <c r="P134" i="11"/>
  <c r="O26" i="17" s="1"/>
  <c r="P26" i="17" s="1"/>
  <c r="P259" i="11"/>
  <c r="O44" i="17" s="1"/>
  <c r="P44" i="17" s="1"/>
  <c r="P332" i="11"/>
  <c r="O54" i="17" s="1"/>
  <c r="P54" i="17" s="1"/>
  <c r="P244" i="11"/>
  <c r="O42" i="17" s="1"/>
  <c r="P42" i="17" s="1"/>
  <c r="P200" i="11"/>
  <c r="O36" i="17" s="1"/>
  <c r="P36" i="17" s="1"/>
  <c r="P351" i="11"/>
  <c r="O58" i="17" s="1"/>
  <c r="P58" i="17" s="1"/>
  <c r="P376" i="11"/>
  <c r="M58" i="17"/>
  <c r="N58" i="17" s="1"/>
  <c r="I60" i="17"/>
  <c r="J60" i="17" s="1"/>
  <c r="K60" i="17"/>
  <c r="L60" i="17" s="1"/>
  <c r="I58" i="17"/>
  <c r="J58" i="17" s="1"/>
  <c r="K58" i="17"/>
  <c r="L58" i="17" s="1"/>
  <c r="I59" i="17"/>
  <c r="J59" i="17" s="1"/>
  <c r="K59" i="17"/>
  <c r="L59" i="17" s="1"/>
  <c r="J50" i="17" l="1"/>
  <c r="N18" i="17"/>
  <c r="N50" i="17"/>
  <c r="L33" i="17"/>
  <c r="P33" i="17"/>
  <c r="J33" i="17"/>
  <c r="L20" i="17"/>
  <c r="L11" i="17"/>
  <c r="J11" i="17"/>
  <c r="N20" i="17"/>
  <c r="J20" i="17"/>
  <c r="N11" i="17"/>
  <c r="P20" i="17"/>
  <c r="R64" i="17"/>
  <c r="R65" i="17"/>
  <c r="R63" i="17"/>
  <c r="P48" i="17"/>
  <c r="L48" i="17"/>
  <c r="N48" i="17"/>
  <c r="J48" i="17"/>
  <c r="P38" i="17"/>
  <c r="N38" i="17"/>
  <c r="M56" i="17"/>
  <c r="L38" i="17"/>
  <c r="J38" i="17"/>
  <c r="J12" i="17"/>
  <c r="P12" i="17"/>
  <c r="P10" i="17"/>
  <c r="O56" i="17"/>
  <c r="J10" i="17"/>
  <c r="I56" i="17"/>
  <c r="L10" i="17"/>
  <c r="L12" i="17"/>
  <c r="K56" i="17"/>
  <c r="L349" i="11"/>
  <c r="J349" i="11"/>
  <c r="N349" i="11"/>
  <c r="N389" i="11"/>
  <c r="P349" i="11"/>
  <c r="P389" i="11"/>
  <c r="J389" i="11"/>
  <c r="L389" i="11"/>
  <c r="T308" i="10"/>
  <c r="U308" i="10"/>
  <c r="V308" i="10"/>
  <c r="X308" i="10"/>
  <c r="Y308" i="10"/>
  <c r="Z308" i="10"/>
  <c r="AA308" i="10"/>
  <c r="AC308" i="10"/>
  <c r="AD308" i="10"/>
  <c r="AE308" i="10"/>
  <c r="AF308" i="10"/>
  <c r="N56" i="17" l="1"/>
  <c r="J56" i="17"/>
  <c r="L56" i="17"/>
  <c r="P56" i="17"/>
  <c r="L391" i="11"/>
  <c r="L393" i="11" s="1"/>
  <c r="J391" i="11"/>
  <c r="J393" i="11" s="1"/>
  <c r="N391" i="11"/>
  <c r="N393" i="11" s="1"/>
  <c r="P391" i="11"/>
  <c r="P393" i="11" s="1"/>
  <c r="AG308" i="10"/>
  <c r="L394" i="11" l="1"/>
  <c r="K5" i="14" s="1"/>
  <c r="K61" i="17"/>
  <c r="N394" i="11"/>
  <c r="M5" i="14" s="1"/>
  <c r="M61" i="17"/>
  <c r="P394" i="11"/>
  <c r="O5" i="14" s="1"/>
  <c r="O61" i="17"/>
  <c r="J394" i="11"/>
  <c r="I5" i="14" s="1"/>
  <c r="I61" i="17"/>
  <c r="H308" i="11"/>
  <c r="Q308" i="11" s="1"/>
  <c r="J61" i="17" l="1"/>
  <c r="L61" i="17"/>
  <c r="P61" i="17"/>
  <c r="N61" i="17"/>
  <c r="AF309" i="10"/>
  <c r="AE309" i="10"/>
  <c r="AD309" i="10"/>
  <c r="AC309" i="10"/>
  <c r="AB309" i="10"/>
  <c r="AA309" i="10"/>
  <c r="Z309" i="10"/>
  <c r="Y309" i="10"/>
  <c r="X309" i="10"/>
  <c r="W309" i="10"/>
  <c r="V309" i="10"/>
  <c r="U309" i="10"/>
  <c r="T309" i="10"/>
  <c r="AG309" i="10" l="1"/>
  <c r="AF387" i="10"/>
  <c r="AE387" i="10"/>
  <c r="AD387" i="10"/>
  <c r="AC387" i="10"/>
  <c r="AB387" i="10"/>
  <c r="AA387" i="10"/>
  <c r="Z387" i="10"/>
  <c r="Y387" i="10"/>
  <c r="X387" i="10"/>
  <c r="W387" i="10"/>
  <c r="V387" i="10"/>
  <c r="U387" i="10"/>
  <c r="T387" i="10"/>
  <c r="AF386" i="10"/>
  <c r="AE386" i="10"/>
  <c r="AD386" i="10"/>
  <c r="AC386" i="10"/>
  <c r="AB386" i="10"/>
  <c r="AA386" i="10"/>
  <c r="Z386" i="10"/>
  <c r="Y386" i="10"/>
  <c r="X386" i="10"/>
  <c r="W386" i="10"/>
  <c r="V386" i="10"/>
  <c r="U386" i="10"/>
  <c r="T386" i="10"/>
  <c r="AF385" i="10"/>
  <c r="AE385" i="10"/>
  <c r="AD385" i="10"/>
  <c r="AC385" i="10"/>
  <c r="AB385" i="10"/>
  <c r="AA385" i="10"/>
  <c r="Z385" i="10"/>
  <c r="Y385" i="10"/>
  <c r="X385" i="10"/>
  <c r="W385" i="10"/>
  <c r="V385" i="10"/>
  <c r="U385" i="10"/>
  <c r="T385" i="10"/>
  <c r="AF384" i="10"/>
  <c r="AE384" i="10"/>
  <c r="AD384" i="10"/>
  <c r="AC384" i="10"/>
  <c r="AB384" i="10"/>
  <c r="AA384" i="10"/>
  <c r="Z384" i="10"/>
  <c r="Y384" i="10"/>
  <c r="X384" i="10"/>
  <c r="W384" i="10"/>
  <c r="V384" i="10"/>
  <c r="U384" i="10"/>
  <c r="T384" i="10"/>
  <c r="AF383" i="10"/>
  <c r="AE383" i="10"/>
  <c r="AD383" i="10"/>
  <c r="AC383" i="10"/>
  <c r="AB383" i="10"/>
  <c r="AA383" i="10"/>
  <c r="Z383" i="10"/>
  <c r="Y383" i="10"/>
  <c r="X383" i="10"/>
  <c r="W383" i="10"/>
  <c r="V383" i="10"/>
  <c r="U383" i="10"/>
  <c r="T383" i="10"/>
  <c r="AF382" i="10"/>
  <c r="AE382" i="10"/>
  <c r="AD382" i="10"/>
  <c r="AC382" i="10"/>
  <c r="AB382" i="10"/>
  <c r="AA382" i="10"/>
  <c r="Z382" i="10"/>
  <c r="Y382" i="10"/>
  <c r="X382" i="10"/>
  <c r="W382" i="10"/>
  <c r="V382" i="10"/>
  <c r="U382" i="10"/>
  <c r="T382" i="10"/>
  <c r="AF381" i="10"/>
  <c r="AE381" i="10"/>
  <c r="AD381" i="10"/>
  <c r="AC381" i="10"/>
  <c r="AB381" i="10"/>
  <c r="AA381" i="10"/>
  <c r="Z381" i="10"/>
  <c r="Y381" i="10"/>
  <c r="X381" i="10"/>
  <c r="W381" i="10"/>
  <c r="V381" i="10"/>
  <c r="U381" i="10"/>
  <c r="T381" i="10"/>
  <c r="AF380" i="10"/>
  <c r="AE380" i="10"/>
  <c r="AD380" i="10"/>
  <c r="AC380" i="10"/>
  <c r="AB380" i="10"/>
  <c r="AA380" i="10"/>
  <c r="Z380" i="10"/>
  <c r="Y380" i="10"/>
  <c r="X380" i="10"/>
  <c r="W380" i="10"/>
  <c r="V380" i="10"/>
  <c r="U380" i="10"/>
  <c r="T380" i="10"/>
  <c r="AF379" i="10"/>
  <c r="AE379" i="10"/>
  <c r="AD379" i="10"/>
  <c r="AC379" i="10"/>
  <c r="AB379" i="10"/>
  <c r="AA379" i="10"/>
  <c r="Z379" i="10"/>
  <c r="Y379" i="10"/>
  <c r="X379" i="10"/>
  <c r="W379" i="10"/>
  <c r="V379" i="10"/>
  <c r="U379" i="10"/>
  <c r="T379" i="10"/>
  <c r="AF378" i="10"/>
  <c r="AE378" i="10"/>
  <c r="AD378" i="10"/>
  <c r="AC378" i="10"/>
  <c r="AB378" i="10"/>
  <c r="AA378" i="10"/>
  <c r="Z378" i="10"/>
  <c r="Y378" i="10"/>
  <c r="X378" i="10"/>
  <c r="W378" i="10"/>
  <c r="V378" i="10"/>
  <c r="U378" i="10"/>
  <c r="T378" i="10"/>
  <c r="AF377" i="10"/>
  <c r="AE377" i="10"/>
  <c r="AD377" i="10"/>
  <c r="AC377" i="10"/>
  <c r="AB377" i="10"/>
  <c r="AA377" i="10"/>
  <c r="Z377" i="10"/>
  <c r="Y377" i="10"/>
  <c r="X377" i="10"/>
  <c r="W377" i="10"/>
  <c r="V377" i="10"/>
  <c r="U377" i="10"/>
  <c r="T377" i="10"/>
  <c r="AF375" i="10"/>
  <c r="AE375" i="10"/>
  <c r="AD375" i="10"/>
  <c r="AC375" i="10"/>
  <c r="AB375" i="10"/>
  <c r="AA375" i="10"/>
  <c r="Z375" i="10"/>
  <c r="Y375" i="10"/>
  <c r="X375" i="10"/>
  <c r="W375" i="10"/>
  <c r="V375" i="10"/>
  <c r="U375" i="10"/>
  <c r="T375" i="10"/>
  <c r="AF374" i="10"/>
  <c r="AE374" i="10"/>
  <c r="AD374" i="10"/>
  <c r="AC374" i="10"/>
  <c r="AB374" i="10"/>
  <c r="AA374" i="10"/>
  <c r="Z374" i="10"/>
  <c r="Y374" i="10"/>
  <c r="X374" i="10"/>
  <c r="W374" i="10"/>
  <c r="V374" i="10"/>
  <c r="U374" i="10"/>
  <c r="T374" i="10"/>
  <c r="AF373" i="10"/>
  <c r="AE373" i="10"/>
  <c r="AD373" i="10"/>
  <c r="AC373" i="10"/>
  <c r="AB373" i="10"/>
  <c r="AA373" i="10"/>
  <c r="Z373" i="10"/>
  <c r="Y373" i="10"/>
  <c r="X373" i="10"/>
  <c r="W373" i="10"/>
  <c r="V373" i="10"/>
  <c r="U373" i="10"/>
  <c r="T373" i="10"/>
  <c r="AF372" i="10"/>
  <c r="AE372" i="10"/>
  <c r="AD372" i="10"/>
  <c r="AC372" i="10"/>
  <c r="AB372" i="10"/>
  <c r="AA372" i="10"/>
  <c r="Z372" i="10"/>
  <c r="Y372" i="10"/>
  <c r="X372" i="10"/>
  <c r="W372" i="10"/>
  <c r="V372" i="10"/>
  <c r="U372" i="10"/>
  <c r="T372" i="10"/>
  <c r="AF371" i="10"/>
  <c r="AE371" i="10"/>
  <c r="AD371" i="10"/>
  <c r="AC371" i="10"/>
  <c r="AB371" i="10"/>
  <c r="AA371" i="10"/>
  <c r="Z371" i="10"/>
  <c r="Y371" i="10"/>
  <c r="X371" i="10"/>
  <c r="W371" i="10"/>
  <c r="V371" i="10"/>
  <c r="U371" i="10"/>
  <c r="T371" i="10"/>
  <c r="AF370" i="10"/>
  <c r="AE370" i="10"/>
  <c r="AD370" i="10"/>
  <c r="AC370" i="10"/>
  <c r="AB370" i="10"/>
  <c r="AA370" i="10"/>
  <c r="Z370" i="10"/>
  <c r="Y370" i="10"/>
  <c r="X370" i="10"/>
  <c r="W370" i="10"/>
  <c r="V370" i="10"/>
  <c r="U370" i="10"/>
  <c r="T370" i="10"/>
  <c r="AF369" i="10"/>
  <c r="AE369" i="10"/>
  <c r="AD369" i="10"/>
  <c r="AC369" i="10"/>
  <c r="AB369" i="10"/>
  <c r="AA369" i="10"/>
  <c r="Z369" i="10"/>
  <c r="Y369" i="10"/>
  <c r="X369" i="10"/>
  <c r="W369" i="10"/>
  <c r="V369" i="10"/>
  <c r="U369" i="10"/>
  <c r="T369" i="10"/>
  <c r="AF368" i="10"/>
  <c r="AE368" i="10"/>
  <c r="AD368" i="10"/>
  <c r="AC368" i="10"/>
  <c r="AB368" i="10"/>
  <c r="AA368" i="10"/>
  <c r="Z368" i="10"/>
  <c r="Y368" i="10"/>
  <c r="X368" i="10"/>
  <c r="W368" i="10"/>
  <c r="V368" i="10"/>
  <c r="U368" i="10"/>
  <c r="T368" i="10"/>
  <c r="AF366" i="10"/>
  <c r="AE366" i="10"/>
  <c r="AD366" i="10"/>
  <c r="AC366" i="10"/>
  <c r="AB366" i="10"/>
  <c r="AA366" i="10"/>
  <c r="Z366" i="10"/>
  <c r="Y366" i="10"/>
  <c r="X366" i="10"/>
  <c r="W366" i="10"/>
  <c r="V366" i="10"/>
  <c r="U366" i="10"/>
  <c r="T366" i="10"/>
  <c r="AF365" i="10"/>
  <c r="AE365" i="10"/>
  <c r="AD365" i="10"/>
  <c r="AC365" i="10"/>
  <c r="AB365" i="10"/>
  <c r="AA365" i="10"/>
  <c r="Z365" i="10"/>
  <c r="Y365" i="10"/>
  <c r="X365" i="10"/>
  <c r="W365" i="10"/>
  <c r="V365" i="10"/>
  <c r="U365" i="10"/>
  <c r="T365" i="10"/>
  <c r="AF364" i="10"/>
  <c r="AE364" i="10"/>
  <c r="AD364" i="10"/>
  <c r="AC364" i="10"/>
  <c r="AB364" i="10"/>
  <c r="AA364" i="10"/>
  <c r="Z364" i="10"/>
  <c r="Y364" i="10"/>
  <c r="X364" i="10"/>
  <c r="W364" i="10"/>
  <c r="V364" i="10"/>
  <c r="U364" i="10"/>
  <c r="T364" i="10"/>
  <c r="AF362" i="10"/>
  <c r="AE362" i="10"/>
  <c r="AD362" i="10"/>
  <c r="AC362" i="10"/>
  <c r="AB362" i="10"/>
  <c r="AA362" i="10"/>
  <c r="Z362" i="10"/>
  <c r="Y362" i="10"/>
  <c r="X362" i="10"/>
  <c r="W362" i="10"/>
  <c r="V362" i="10"/>
  <c r="U362" i="10"/>
  <c r="T362" i="10"/>
  <c r="AF361" i="10"/>
  <c r="AE361" i="10"/>
  <c r="AD361" i="10"/>
  <c r="AC361" i="10"/>
  <c r="AB361" i="10"/>
  <c r="AA361" i="10"/>
  <c r="Z361" i="10"/>
  <c r="Y361" i="10"/>
  <c r="X361" i="10"/>
  <c r="W361" i="10"/>
  <c r="V361" i="10"/>
  <c r="U361" i="10"/>
  <c r="T361" i="10"/>
  <c r="AF360" i="10"/>
  <c r="AE360" i="10"/>
  <c r="AD360" i="10"/>
  <c r="AC360" i="10"/>
  <c r="AB360" i="10"/>
  <c r="AA360" i="10"/>
  <c r="Z360" i="10"/>
  <c r="Y360" i="10"/>
  <c r="X360" i="10"/>
  <c r="W360" i="10"/>
  <c r="V360" i="10"/>
  <c r="U360" i="10"/>
  <c r="T360" i="10"/>
  <c r="AF359" i="10"/>
  <c r="AE359" i="10"/>
  <c r="AD359" i="10"/>
  <c r="AC359" i="10"/>
  <c r="AB359" i="10"/>
  <c r="AA359" i="10"/>
  <c r="Z359" i="10"/>
  <c r="Y359" i="10"/>
  <c r="X359" i="10"/>
  <c r="W359" i="10"/>
  <c r="V359" i="10"/>
  <c r="U359" i="10"/>
  <c r="T359" i="10"/>
  <c r="AF358" i="10"/>
  <c r="AE358" i="10"/>
  <c r="AD358" i="10"/>
  <c r="AC358" i="10"/>
  <c r="AB358" i="10"/>
  <c r="AA358" i="10"/>
  <c r="Z358" i="10"/>
  <c r="Y358" i="10"/>
  <c r="X358" i="10"/>
  <c r="W358" i="10"/>
  <c r="V358" i="10"/>
  <c r="U358" i="10"/>
  <c r="T358" i="10"/>
  <c r="AF357" i="10"/>
  <c r="AE357" i="10"/>
  <c r="AD357" i="10"/>
  <c r="AC357" i="10"/>
  <c r="AB357" i="10"/>
  <c r="AA357" i="10"/>
  <c r="Z357" i="10"/>
  <c r="Y357" i="10"/>
  <c r="X357" i="10"/>
  <c r="W357" i="10"/>
  <c r="V357" i="10"/>
  <c r="U357" i="10"/>
  <c r="T357" i="10"/>
  <c r="AF356" i="10"/>
  <c r="AE356" i="10"/>
  <c r="AD356" i="10"/>
  <c r="AC356" i="10"/>
  <c r="AB356" i="10"/>
  <c r="AA356" i="10"/>
  <c r="Z356" i="10"/>
  <c r="Y356" i="10"/>
  <c r="X356" i="10"/>
  <c r="W356" i="10"/>
  <c r="V356" i="10"/>
  <c r="U356" i="10"/>
  <c r="T356" i="10"/>
  <c r="AF355" i="10"/>
  <c r="AE355" i="10"/>
  <c r="AD355" i="10"/>
  <c r="AC355" i="10"/>
  <c r="AB355" i="10"/>
  <c r="AA355" i="10"/>
  <c r="Z355" i="10"/>
  <c r="Y355" i="10"/>
  <c r="X355" i="10"/>
  <c r="W355" i="10"/>
  <c r="V355" i="10"/>
  <c r="U355" i="10"/>
  <c r="T355" i="10"/>
  <c r="AF354" i="10"/>
  <c r="AE354" i="10"/>
  <c r="AD354" i="10"/>
  <c r="AC354" i="10"/>
  <c r="AB354" i="10"/>
  <c r="AA354" i="10"/>
  <c r="Z354" i="10"/>
  <c r="Y354" i="10"/>
  <c r="X354" i="10"/>
  <c r="W354" i="10"/>
  <c r="V354" i="10"/>
  <c r="U354" i="10"/>
  <c r="T354" i="10"/>
  <c r="AF353" i="10"/>
  <c r="AE353" i="10"/>
  <c r="AD353" i="10"/>
  <c r="AC353" i="10"/>
  <c r="AB353" i="10"/>
  <c r="AA353" i="10"/>
  <c r="Z353" i="10"/>
  <c r="Y353" i="10"/>
  <c r="X353" i="10"/>
  <c r="W353" i="10"/>
  <c r="V353" i="10"/>
  <c r="U353" i="10"/>
  <c r="T353" i="10"/>
  <c r="AF352" i="10"/>
  <c r="AE352" i="10"/>
  <c r="AD352" i="10"/>
  <c r="AC352" i="10"/>
  <c r="AB352" i="10"/>
  <c r="AA352" i="10"/>
  <c r="Z352" i="10"/>
  <c r="Y352" i="10"/>
  <c r="X352" i="10"/>
  <c r="W352" i="10"/>
  <c r="V352" i="10"/>
  <c r="U352" i="10"/>
  <c r="T352" i="10"/>
  <c r="AF348" i="10"/>
  <c r="AE348" i="10"/>
  <c r="AD348" i="10"/>
  <c r="AC348" i="10"/>
  <c r="AB348" i="10"/>
  <c r="AA348" i="10"/>
  <c r="Z348" i="10"/>
  <c r="Y348" i="10"/>
  <c r="X348" i="10"/>
  <c r="W348" i="10"/>
  <c r="V348" i="10"/>
  <c r="U348" i="10"/>
  <c r="T348" i="10"/>
  <c r="AF347" i="10"/>
  <c r="AE347" i="10"/>
  <c r="AD347" i="10"/>
  <c r="AC347" i="10"/>
  <c r="AB347" i="10"/>
  <c r="AA347" i="10"/>
  <c r="Z347" i="10"/>
  <c r="Y347" i="10"/>
  <c r="X347" i="10"/>
  <c r="W347" i="10"/>
  <c r="V347" i="10"/>
  <c r="U347" i="10"/>
  <c r="T347" i="10"/>
  <c r="AF346" i="10"/>
  <c r="AE346" i="10"/>
  <c r="AD346" i="10"/>
  <c r="AC346" i="10"/>
  <c r="AB346" i="10"/>
  <c r="AA346" i="10"/>
  <c r="Z346" i="10"/>
  <c r="Y346" i="10"/>
  <c r="X346" i="10"/>
  <c r="W346" i="10"/>
  <c r="V346" i="10"/>
  <c r="U346" i="10"/>
  <c r="T346" i="10"/>
  <c r="AF345" i="10"/>
  <c r="AE345" i="10"/>
  <c r="AD345" i="10"/>
  <c r="AC345" i="10"/>
  <c r="AB345" i="10"/>
  <c r="AA345" i="10"/>
  <c r="Z345" i="10"/>
  <c r="Y345" i="10"/>
  <c r="X345" i="10"/>
  <c r="W345" i="10"/>
  <c r="V345" i="10"/>
  <c r="U345" i="10"/>
  <c r="T345" i="10"/>
  <c r="AF344" i="10"/>
  <c r="AE344" i="10"/>
  <c r="AD344" i="10"/>
  <c r="AC344" i="10"/>
  <c r="AB344" i="10"/>
  <c r="AA344" i="10"/>
  <c r="Z344" i="10"/>
  <c r="Y344" i="10"/>
  <c r="X344" i="10"/>
  <c r="W344" i="10"/>
  <c r="V344" i="10"/>
  <c r="U344" i="10"/>
  <c r="T344" i="10"/>
  <c r="AF343" i="10"/>
  <c r="AE343" i="10"/>
  <c r="AD343" i="10"/>
  <c r="AC343" i="10"/>
  <c r="AB343" i="10"/>
  <c r="AA343" i="10"/>
  <c r="Z343" i="10"/>
  <c r="Y343" i="10"/>
  <c r="X343" i="10"/>
  <c r="W343" i="10"/>
  <c r="V343" i="10"/>
  <c r="U343" i="10"/>
  <c r="T343" i="10"/>
  <c r="AF342" i="10"/>
  <c r="AE342" i="10"/>
  <c r="AD342" i="10"/>
  <c r="AC342" i="10"/>
  <c r="AB342" i="10"/>
  <c r="AA342" i="10"/>
  <c r="Z342" i="10"/>
  <c r="Y342" i="10"/>
  <c r="X342" i="10"/>
  <c r="W342" i="10"/>
  <c r="V342" i="10"/>
  <c r="U342" i="10"/>
  <c r="T342" i="10"/>
  <c r="AF341" i="10"/>
  <c r="AE341" i="10"/>
  <c r="AD341" i="10"/>
  <c r="AC341" i="10"/>
  <c r="AB341" i="10"/>
  <c r="AA341" i="10"/>
  <c r="Z341" i="10"/>
  <c r="Y341" i="10"/>
  <c r="X341" i="10"/>
  <c r="W341" i="10"/>
  <c r="V341" i="10"/>
  <c r="U341" i="10"/>
  <c r="T341" i="10"/>
  <c r="AF339" i="10"/>
  <c r="AE339" i="10"/>
  <c r="AD339" i="10"/>
  <c r="AC339" i="10"/>
  <c r="AB339" i="10"/>
  <c r="AA339" i="10"/>
  <c r="Z339" i="10"/>
  <c r="Y339" i="10"/>
  <c r="X339" i="10"/>
  <c r="W339" i="10"/>
  <c r="V339" i="10"/>
  <c r="U339" i="10"/>
  <c r="T339" i="10"/>
  <c r="AF338" i="10"/>
  <c r="AE338" i="10"/>
  <c r="AD338" i="10"/>
  <c r="AC338" i="10"/>
  <c r="AB338" i="10"/>
  <c r="AA338" i="10"/>
  <c r="Z338" i="10"/>
  <c r="Y338" i="10"/>
  <c r="X338" i="10"/>
  <c r="W338" i="10"/>
  <c r="V338" i="10"/>
  <c r="U338" i="10"/>
  <c r="T338" i="10"/>
  <c r="AF337" i="10"/>
  <c r="AE337" i="10"/>
  <c r="AD337" i="10"/>
  <c r="AC337" i="10"/>
  <c r="AB337" i="10"/>
  <c r="AA337" i="10"/>
  <c r="Z337" i="10"/>
  <c r="Y337" i="10"/>
  <c r="X337" i="10"/>
  <c r="W337" i="10"/>
  <c r="V337" i="10"/>
  <c r="U337" i="10"/>
  <c r="T337" i="10"/>
  <c r="AF336" i="10"/>
  <c r="AE336" i="10"/>
  <c r="AD336" i="10"/>
  <c r="AC336" i="10"/>
  <c r="AB336" i="10"/>
  <c r="AA336" i="10"/>
  <c r="Z336" i="10"/>
  <c r="Y336" i="10"/>
  <c r="X336" i="10"/>
  <c r="W336" i="10"/>
  <c r="V336" i="10"/>
  <c r="U336" i="10"/>
  <c r="T336" i="10"/>
  <c r="AF335" i="10"/>
  <c r="AE335" i="10"/>
  <c r="AD335" i="10"/>
  <c r="AC335" i="10"/>
  <c r="AB335" i="10"/>
  <c r="AA335" i="10"/>
  <c r="Z335" i="10"/>
  <c r="Y335" i="10"/>
  <c r="X335" i="10"/>
  <c r="W335" i="10"/>
  <c r="V335" i="10"/>
  <c r="U335" i="10"/>
  <c r="T335" i="10"/>
  <c r="AF334" i="10"/>
  <c r="AE334" i="10"/>
  <c r="AD334" i="10"/>
  <c r="AC334" i="10"/>
  <c r="AB334" i="10"/>
  <c r="AA334" i="10"/>
  <c r="Z334" i="10"/>
  <c r="Y334" i="10"/>
  <c r="X334" i="10"/>
  <c r="W334" i="10"/>
  <c r="V334" i="10"/>
  <c r="U334" i="10"/>
  <c r="T334" i="10"/>
  <c r="AF333" i="10"/>
  <c r="AE333" i="10"/>
  <c r="AD333" i="10"/>
  <c r="AC333" i="10"/>
  <c r="AB333" i="10"/>
  <c r="AA333" i="10"/>
  <c r="Z333" i="10"/>
  <c r="Y333" i="10"/>
  <c r="X333" i="10"/>
  <c r="W333" i="10"/>
  <c r="V333" i="10"/>
  <c r="U333" i="10"/>
  <c r="T333" i="10"/>
  <c r="AF331" i="10"/>
  <c r="AE331" i="10"/>
  <c r="AD331" i="10"/>
  <c r="AC331" i="10"/>
  <c r="AB331" i="10"/>
  <c r="AA331" i="10"/>
  <c r="Z331" i="10"/>
  <c r="Y331" i="10"/>
  <c r="X331" i="10"/>
  <c r="W331" i="10"/>
  <c r="V331" i="10"/>
  <c r="U331" i="10"/>
  <c r="T331" i="10"/>
  <c r="AF330" i="10"/>
  <c r="AE330" i="10"/>
  <c r="AD330" i="10"/>
  <c r="AC330" i="10"/>
  <c r="AB330" i="10"/>
  <c r="AA330" i="10"/>
  <c r="Z330" i="10"/>
  <c r="Y330" i="10"/>
  <c r="X330" i="10"/>
  <c r="W330" i="10"/>
  <c r="V330" i="10"/>
  <c r="U330" i="10"/>
  <c r="T330" i="10"/>
  <c r="AF329" i="10"/>
  <c r="AE329" i="10"/>
  <c r="AD329" i="10"/>
  <c r="AC329" i="10"/>
  <c r="AB329" i="10"/>
  <c r="AA329" i="10"/>
  <c r="Z329" i="10"/>
  <c r="Y329" i="10"/>
  <c r="X329" i="10"/>
  <c r="W329" i="10"/>
  <c r="V329" i="10"/>
  <c r="U329" i="10"/>
  <c r="T329" i="10"/>
  <c r="AF328" i="10"/>
  <c r="AE328" i="10"/>
  <c r="AD328" i="10"/>
  <c r="AC328" i="10"/>
  <c r="AB328" i="10"/>
  <c r="AA328" i="10"/>
  <c r="Z328" i="10"/>
  <c r="Y328" i="10"/>
  <c r="X328" i="10"/>
  <c r="W328" i="10"/>
  <c r="V328" i="10"/>
  <c r="U328" i="10"/>
  <c r="T328" i="10"/>
  <c r="AF327" i="10"/>
  <c r="AE327" i="10"/>
  <c r="AD327" i="10"/>
  <c r="AC327" i="10"/>
  <c r="AB327" i="10"/>
  <c r="AA327" i="10"/>
  <c r="Z327" i="10"/>
  <c r="Y327" i="10"/>
  <c r="X327" i="10"/>
  <c r="W327" i="10"/>
  <c r="V327" i="10"/>
  <c r="U327" i="10"/>
  <c r="T327" i="10"/>
  <c r="AF326" i="10"/>
  <c r="AE326" i="10"/>
  <c r="AD326" i="10"/>
  <c r="AC326" i="10"/>
  <c r="AB326" i="10"/>
  <c r="AA326" i="10"/>
  <c r="Z326" i="10"/>
  <c r="Y326" i="10"/>
  <c r="X326" i="10"/>
  <c r="W326" i="10"/>
  <c r="V326" i="10"/>
  <c r="U326" i="10"/>
  <c r="T326" i="10"/>
  <c r="AF324" i="10"/>
  <c r="AE324" i="10"/>
  <c r="AD324" i="10"/>
  <c r="AC324" i="10"/>
  <c r="AB324" i="10"/>
  <c r="AA324" i="10"/>
  <c r="Z324" i="10"/>
  <c r="Y324" i="10"/>
  <c r="X324" i="10"/>
  <c r="W324" i="10"/>
  <c r="V324" i="10"/>
  <c r="U324" i="10"/>
  <c r="T324" i="10"/>
  <c r="AF323" i="10"/>
  <c r="AE323" i="10"/>
  <c r="AD323" i="10"/>
  <c r="AC323" i="10"/>
  <c r="AB323" i="10"/>
  <c r="AA323" i="10"/>
  <c r="Z323" i="10"/>
  <c r="Y323" i="10"/>
  <c r="X323" i="10"/>
  <c r="W323" i="10"/>
  <c r="V323" i="10"/>
  <c r="U323" i="10"/>
  <c r="T323" i="10"/>
  <c r="AF322" i="10"/>
  <c r="AE322" i="10"/>
  <c r="AD322" i="10"/>
  <c r="AC322" i="10"/>
  <c r="AB322" i="10"/>
  <c r="AA322" i="10"/>
  <c r="Z322" i="10"/>
  <c r="Y322" i="10"/>
  <c r="X322" i="10"/>
  <c r="W322" i="10"/>
  <c r="V322" i="10"/>
  <c r="U322" i="10"/>
  <c r="T322" i="10"/>
  <c r="AF321" i="10"/>
  <c r="AE321" i="10"/>
  <c r="AD321" i="10"/>
  <c r="AC321" i="10"/>
  <c r="AB321" i="10"/>
  <c r="AA321" i="10"/>
  <c r="Z321" i="10"/>
  <c r="Y321" i="10"/>
  <c r="X321" i="10"/>
  <c r="W321" i="10"/>
  <c r="V321" i="10"/>
  <c r="U321" i="10"/>
  <c r="T321" i="10"/>
  <c r="AF320" i="10"/>
  <c r="AE320" i="10"/>
  <c r="AD320" i="10"/>
  <c r="AC320" i="10"/>
  <c r="AB320" i="10"/>
  <c r="AA320" i="10"/>
  <c r="Z320" i="10"/>
  <c r="Y320" i="10"/>
  <c r="X320" i="10"/>
  <c r="W320" i="10"/>
  <c r="V320" i="10"/>
  <c r="U320" i="10"/>
  <c r="T320" i="10"/>
  <c r="AF319" i="10"/>
  <c r="AE319" i="10"/>
  <c r="AD319" i="10"/>
  <c r="AC319" i="10"/>
  <c r="AB319" i="10"/>
  <c r="AA319" i="10"/>
  <c r="Z319" i="10"/>
  <c r="Y319" i="10"/>
  <c r="X319" i="10"/>
  <c r="W319" i="10"/>
  <c r="V319" i="10"/>
  <c r="U319" i="10"/>
  <c r="T319" i="10"/>
  <c r="AF318" i="10"/>
  <c r="AE318" i="10"/>
  <c r="AD318" i="10"/>
  <c r="AC318" i="10"/>
  <c r="AB318" i="10"/>
  <c r="AA318" i="10"/>
  <c r="Z318" i="10"/>
  <c r="Y318" i="10"/>
  <c r="X318" i="10"/>
  <c r="W318" i="10"/>
  <c r="V318" i="10"/>
  <c r="U318" i="10"/>
  <c r="T318" i="10"/>
  <c r="AF316" i="10"/>
  <c r="AE316" i="10"/>
  <c r="AD316" i="10"/>
  <c r="AC316" i="10"/>
  <c r="AB316" i="10"/>
  <c r="AA316" i="10"/>
  <c r="Z316" i="10"/>
  <c r="Y316" i="10"/>
  <c r="X316" i="10"/>
  <c r="W316" i="10"/>
  <c r="V316" i="10"/>
  <c r="U316" i="10"/>
  <c r="T316" i="10"/>
  <c r="AF315" i="10"/>
  <c r="AE315" i="10"/>
  <c r="AD315" i="10"/>
  <c r="AC315" i="10"/>
  <c r="AB315" i="10"/>
  <c r="AA315" i="10"/>
  <c r="Z315" i="10"/>
  <c r="Y315" i="10"/>
  <c r="X315" i="10"/>
  <c r="W315" i="10"/>
  <c r="V315" i="10"/>
  <c r="U315" i="10"/>
  <c r="T315" i="10"/>
  <c r="AF314" i="10"/>
  <c r="AE314" i="10"/>
  <c r="AD314" i="10"/>
  <c r="AC314" i="10"/>
  <c r="AB314" i="10"/>
  <c r="AA314" i="10"/>
  <c r="Z314" i="10"/>
  <c r="Y314" i="10"/>
  <c r="X314" i="10"/>
  <c r="W314" i="10"/>
  <c r="V314" i="10"/>
  <c r="U314" i="10"/>
  <c r="T314" i="10"/>
  <c r="AF313" i="10"/>
  <c r="AE313" i="10"/>
  <c r="AD313" i="10"/>
  <c r="AC313" i="10"/>
  <c r="AB313" i="10"/>
  <c r="AA313" i="10"/>
  <c r="Z313" i="10"/>
  <c r="Y313" i="10"/>
  <c r="X313" i="10"/>
  <c r="W313" i="10"/>
  <c r="V313" i="10"/>
  <c r="U313" i="10"/>
  <c r="T313" i="10"/>
  <c r="AF312" i="10"/>
  <c r="AE312" i="10"/>
  <c r="AD312" i="10"/>
  <c r="AC312" i="10"/>
  <c r="AB312" i="10"/>
  <c r="AA312" i="10"/>
  <c r="Z312" i="10"/>
  <c r="Y312" i="10"/>
  <c r="X312" i="10"/>
  <c r="W312" i="10"/>
  <c r="V312" i="10"/>
  <c r="U312" i="10"/>
  <c r="T312" i="10"/>
  <c r="AF311" i="10"/>
  <c r="AE311" i="10"/>
  <c r="AD311" i="10"/>
  <c r="AC311" i="10"/>
  <c r="AB311" i="10"/>
  <c r="AA311" i="10"/>
  <c r="Z311" i="10"/>
  <c r="Y311" i="10"/>
  <c r="X311" i="10"/>
  <c r="W311" i="10"/>
  <c r="V311" i="10"/>
  <c r="U311" i="10"/>
  <c r="T311" i="10"/>
  <c r="AF307" i="10"/>
  <c r="AE307" i="10"/>
  <c r="AD307" i="10"/>
  <c r="AC307" i="10"/>
  <c r="AB307" i="10"/>
  <c r="AA307" i="10"/>
  <c r="Z307" i="10"/>
  <c r="Y307" i="10"/>
  <c r="X307" i="10"/>
  <c r="W307" i="10"/>
  <c r="V307" i="10"/>
  <c r="U307" i="10"/>
  <c r="T307" i="10"/>
  <c r="AF306" i="10"/>
  <c r="AE306" i="10"/>
  <c r="AD306" i="10"/>
  <c r="AC306" i="10"/>
  <c r="AB306" i="10"/>
  <c r="AA306" i="10"/>
  <c r="Z306" i="10"/>
  <c r="Y306" i="10"/>
  <c r="X306" i="10"/>
  <c r="W306" i="10"/>
  <c r="V306" i="10"/>
  <c r="U306" i="10"/>
  <c r="T306" i="10"/>
  <c r="AF305" i="10"/>
  <c r="AE305" i="10"/>
  <c r="AD305" i="10"/>
  <c r="AC305" i="10"/>
  <c r="AB305" i="10"/>
  <c r="AA305" i="10"/>
  <c r="Z305" i="10"/>
  <c r="Y305" i="10"/>
  <c r="X305" i="10"/>
  <c r="W305" i="10"/>
  <c r="V305" i="10"/>
  <c r="U305" i="10"/>
  <c r="T305" i="10"/>
  <c r="AF304" i="10"/>
  <c r="AE304" i="10"/>
  <c r="AD304" i="10"/>
  <c r="AC304" i="10"/>
  <c r="AB304" i="10"/>
  <c r="AA304" i="10"/>
  <c r="Z304" i="10"/>
  <c r="Y304" i="10"/>
  <c r="X304" i="10"/>
  <c r="W304" i="10"/>
  <c r="V304" i="10"/>
  <c r="U304" i="10"/>
  <c r="T304" i="10"/>
  <c r="AF303" i="10"/>
  <c r="AE303" i="10"/>
  <c r="AD303" i="10"/>
  <c r="AC303" i="10"/>
  <c r="AB303" i="10"/>
  <c r="AA303" i="10"/>
  <c r="Z303" i="10"/>
  <c r="Y303" i="10"/>
  <c r="X303" i="10"/>
  <c r="W303" i="10"/>
  <c r="V303" i="10"/>
  <c r="U303" i="10"/>
  <c r="T303" i="10"/>
  <c r="AF301" i="10"/>
  <c r="AE301" i="10"/>
  <c r="AD301" i="10"/>
  <c r="AC301" i="10"/>
  <c r="AB301" i="10"/>
  <c r="AA301" i="10"/>
  <c r="Z301" i="10"/>
  <c r="Y301" i="10"/>
  <c r="X301" i="10"/>
  <c r="W301" i="10"/>
  <c r="V301" i="10"/>
  <c r="U301" i="10"/>
  <c r="T301" i="10"/>
  <c r="AF300" i="10"/>
  <c r="AE300" i="10"/>
  <c r="AD300" i="10"/>
  <c r="AC300" i="10"/>
  <c r="AB300" i="10"/>
  <c r="AA300" i="10"/>
  <c r="Z300" i="10"/>
  <c r="Y300" i="10"/>
  <c r="X300" i="10"/>
  <c r="W300" i="10"/>
  <c r="V300" i="10"/>
  <c r="U300" i="10"/>
  <c r="T300" i="10"/>
  <c r="AF299" i="10"/>
  <c r="AE299" i="10"/>
  <c r="AD299" i="10"/>
  <c r="AC299" i="10"/>
  <c r="AB299" i="10"/>
  <c r="AA299" i="10"/>
  <c r="Z299" i="10"/>
  <c r="Y299" i="10"/>
  <c r="X299" i="10"/>
  <c r="W299" i="10"/>
  <c r="V299" i="10"/>
  <c r="U299" i="10"/>
  <c r="T299" i="10"/>
  <c r="AF298" i="10"/>
  <c r="AE298" i="10"/>
  <c r="AD298" i="10"/>
  <c r="AC298" i="10"/>
  <c r="AB298" i="10"/>
  <c r="AA298" i="10"/>
  <c r="Z298" i="10"/>
  <c r="Y298" i="10"/>
  <c r="X298" i="10"/>
  <c r="W298" i="10"/>
  <c r="V298" i="10"/>
  <c r="U298" i="10"/>
  <c r="T298" i="10"/>
  <c r="AF297" i="10"/>
  <c r="AE297" i="10"/>
  <c r="AD297" i="10"/>
  <c r="AC297" i="10"/>
  <c r="AB297" i="10"/>
  <c r="AA297" i="10"/>
  <c r="Z297" i="10"/>
  <c r="Y297" i="10"/>
  <c r="X297" i="10"/>
  <c r="W297" i="10"/>
  <c r="V297" i="10"/>
  <c r="U297" i="10"/>
  <c r="T297" i="10"/>
  <c r="AF296" i="10"/>
  <c r="AE296" i="10"/>
  <c r="AD296" i="10"/>
  <c r="AC296" i="10"/>
  <c r="AB296" i="10"/>
  <c r="AA296" i="10"/>
  <c r="Z296" i="10"/>
  <c r="Y296" i="10"/>
  <c r="X296" i="10"/>
  <c r="W296" i="10"/>
  <c r="V296" i="10"/>
  <c r="U296" i="10"/>
  <c r="T296" i="10"/>
  <c r="AF294" i="10"/>
  <c r="AE294" i="10"/>
  <c r="AD294" i="10"/>
  <c r="AC294" i="10"/>
  <c r="AB294" i="10"/>
  <c r="AA294" i="10"/>
  <c r="Z294" i="10"/>
  <c r="Y294" i="10"/>
  <c r="X294" i="10"/>
  <c r="W294" i="10"/>
  <c r="V294" i="10"/>
  <c r="U294" i="10"/>
  <c r="T294" i="10"/>
  <c r="AF293" i="10"/>
  <c r="AE293" i="10"/>
  <c r="AD293" i="10"/>
  <c r="AC293" i="10"/>
  <c r="AB293" i="10"/>
  <c r="AA293" i="10"/>
  <c r="Z293" i="10"/>
  <c r="Y293" i="10"/>
  <c r="X293" i="10"/>
  <c r="W293" i="10"/>
  <c r="V293" i="10"/>
  <c r="U293" i="10"/>
  <c r="T293" i="10"/>
  <c r="AF292" i="10"/>
  <c r="AE292" i="10"/>
  <c r="AD292" i="10"/>
  <c r="AC292" i="10"/>
  <c r="AB292" i="10"/>
  <c r="AA292" i="10"/>
  <c r="Z292" i="10"/>
  <c r="Y292" i="10"/>
  <c r="X292" i="10"/>
  <c r="W292" i="10"/>
  <c r="V292" i="10"/>
  <c r="U292" i="10"/>
  <c r="T292" i="10"/>
  <c r="AF291" i="10"/>
  <c r="AE291" i="10"/>
  <c r="AD291" i="10"/>
  <c r="AC291" i="10"/>
  <c r="AB291" i="10"/>
  <c r="AA291" i="10"/>
  <c r="Z291" i="10"/>
  <c r="Y291" i="10"/>
  <c r="X291" i="10"/>
  <c r="W291" i="10"/>
  <c r="V291" i="10"/>
  <c r="U291" i="10"/>
  <c r="T291" i="10"/>
  <c r="AF290" i="10"/>
  <c r="AE290" i="10"/>
  <c r="AD290" i="10"/>
  <c r="AC290" i="10"/>
  <c r="AB290" i="10"/>
  <c r="AA290" i="10"/>
  <c r="Z290" i="10"/>
  <c r="Y290" i="10"/>
  <c r="X290" i="10"/>
  <c r="W290" i="10"/>
  <c r="V290" i="10"/>
  <c r="U290" i="10"/>
  <c r="T290" i="10"/>
  <c r="AF289" i="10"/>
  <c r="AE289" i="10"/>
  <c r="AD289" i="10"/>
  <c r="AC289" i="10"/>
  <c r="AB289" i="10"/>
  <c r="AA289" i="10"/>
  <c r="Z289" i="10"/>
  <c r="Y289" i="10"/>
  <c r="X289" i="10"/>
  <c r="W289" i="10"/>
  <c r="V289" i="10"/>
  <c r="U289" i="10"/>
  <c r="T289" i="10"/>
  <c r="AF287" i="10"/>
  <c r="AE287" i="10"/>
  <c r="AD287" i="10"/>
  <c r="AC287" i="10"/>
  <c r="AB287" i="10"/>
  <c r="AA287" i="10"/>
  <c r="Z287" i="10"/>
  <c r="Y287" i="10"/>
  <c r="X287" i="10"/>
  <c r="W287" i="10"/>
  <c r="V287" i="10"/>
  <c r="U287" i="10"/>
  <c r="T287" i="10"/>
  <c r="AF286" i="10"/>
  <c r="AE286" i="10"/>
  <c r="AD286" i="10"/>
  <c r="AC286" i="10"/>
  <c r="AB286" i="10"/>
  <c r="AA286" i="10"/>
  <c r="Z286" i="10"/>
  <c r="Y286" i="10"/>
  <c r="X286" i="10"/>
  <c r="W286" i="10"/>
  <c r="V286" i="10"/>
  <c r="U286" i="10"/>
  <c r="T286" i="10"/>
  <c r="AF285" i="10"/>
  <c r="AE285" i="10"/>
  <c r="AD285" i="10"/>
  <c r="AC285" i="10"/>
  <c r="AB285" i="10"/>
  <c r="AA285" i="10"/>
  <c r="Z285" i="10"/>
  <c r="Y285" i="10"/>
  <c r="X285" i="10"/>
  <c r="W285" i="10"/>
  <c r="V285" i="10"/>
  <c r="U285" i="10"/>
  <c r="T285" i="10"/>
  <c r="AF284" i="10"/>
  <c r="AE284" i="10"/>
  <c r="AD284" i="10"/>
  <c r="AC284" i="10"/>
  <c r="AB284" i="10"/>
  <c r="AA284" i="10"/>
  <c r="Z284" i="10"/>
  <c r="Y284" i="10"/>
  <c r="X284" i="10"/>
  <c r="W284" i="10"/>
  <c r="V284" i="10"/>
  <c r="U284" i="10"/>
  <c r="T284" i="10"/>
  <c r="AF283" i="10"/>
  <c r="AE283" i="10"/>
  <c r="AD283" i="10"/>
  <c r="AC283" i="10"/>
  <c r="AB283" i="10"/>
  <c r="AA283" i="10"/>
  <c r="Z283" i="10"/>
  <c r="Y283" i="10"/>
  <c r="X283" i="10"/>
  <c r="W283" i="10"/>
  <c r="V283" i="10"/>
  <c r="U283" i="10"/>
  <c r="T283" i="10"/>
  <c r="AF282" i="10"/>
  <c r="AE282" i="10"/>
  <c r="AD282" i="10"/>
  <c r="AC282" i="10"/>
  <c r="AB282" i="10"/>
  <c r="AA282" i="10"/>
  <c r="Z282" i="10"/>
  <c r="Y282" i="10"/>
  <c r="X282" i="10"/>
  <c r="W282" i="10"/>
  <c r="V282" i="10"/>
  <c r="U282" i="10"/>
  <c r="T282" i="10"/>
  <c r="AF281" i="10"/>
  <c r="AE281" i="10"/>
  <c r="AD281" i="10"/>
  <c r="AC281" i="10"/>
  <c r="AB281" i="10"/>
  <c r="AA281" i="10"/>
  <c r="Z281" i="10"/>
  <c r="Y281" i="10"/>
  <c r="X281" i="10"/>
  <c r="W281" i="10"/>
  <c r="V281" i="10"/>
  <c r="U281" i="10"/>
  <c r="T281" i="10"/>
  <c r="AF280" i="10"/>
  <c r="AE280" i="10"/>
  <c r="AD280" i="10"/>
  <c r="AC280" i="10"/>
  <c r="AB280" i="10"/>
  <c r="AA280" i="10"/>
  <c r="Z280" i="10"/>
  <c r="Y280" i="10"/>
  <c r="X280" i="10"/>
  <c r="W280" i="10"/>
  <c r="V280" i="10"/>
  <c r="U280" i="10"/>
  <c r="T280" i="10"/>
  <c r="AF278" i="10"/>
  <c r="AE278" i="10"/>
  <c r="AD278" i="10"/>
  <c r="AC278" i="10"/>
  <c r="AB278" i="10"/>
  <c r="AA278" i="10"/>
  <c r="Z278" i="10"/>
  <c r="Y278" i="10"/>
  <c r="X278" i="10"/>
  <c r="W278" i="10"/>
  <c r="V278" i="10"/>
  <c r="U278" i="10"/>
  <c r="T278" i="10"/>
  <c r="AF277" i="10"/>
  <c r="AE277" i="10"/>
  <c r="AD277" i="10"/>
  <c r="AC277" i="10"/>
  <c r="AB277" i="10"/>
  <c r="AA277" i="10"/>
  <c r="Z277" i="10"/>
  <c r="Y277" i="10"/>
  <c r="X277" i="10"/>
  <c r="W277" i="10"/>
  <c r="V277" i="10"/>
  <c r="U277" i="10"/>
  <c r="T277" i="10"/>
  <c r="AF276" i="10"/>
  <c r="AE276" i="10"/>
  <c r="AD276" i="10"/>
  <c r="AC276" i="10"/>
  <c r="AB276" i="10"/>
  <c r="AA276" i="10"/>
  <c r="Z276" i="10"/>
  <c r="Y276" i="10"/>
  <c r="X276" i="10"/>
  <c r="W276" i="10"/>
  <c r="V276" i="10"/>
  <c r="U276" i="10"/>
  <c r="T276" i="10"/>
  <c r="AF275" i="10"/>
  <c r="AE275" i="10"/>
  <c r="AD275" i="10"/>
  <c r="AC275" i="10"/>
  <c r="AB275" i="10"/>
  <c r="AA275" i="10"/>
  <c r="Z275" i="10"/>
  <c r="Y275" i="10"/>
  <c r="X275" i="10"/>
  <c r="W275" i="10"/>
  <c r="V275" i="10"/>
  <c r="U275" i="10"/>
  <c r="T275" i="10"/>
  <c r="AF274" i="10"/>
  <c r="AE274" i="10"/>
  <c r="AD274" i="10"/>
  <c r="AC274" i="10"/>
  <c r="AB274" i="10"/>
  <c r="AA274" i="10"/>
  <c r="Z274" i="10"/>
  <c r="Y274" i="10"/>
  <c r="X274" i="10"/>
  <c r="W274" i="10"/>
  <c r="V274" i="10"/>
  <c r="U274" i="10"/>
  <c r="T274" i="10"/>
  <c r="AF272" i="10"/>
  <c r="AE272" i="10"/>
  <c r="AD272" i="10"/>
  <c r="AC272" i="10"/>
  <c r="AB272" i="10"/>
  <c r="AA272" i="10"/>
  <c r="Z272" i="10"/>
  <c r="Y272" i="10"/>
  <c r="X272" i="10"/>
  <c r="W272" i="10"/>
  <c r="V272" i="10"/>
  <c r="U272" i="10"/>
  <c r="T272" i="10"/>
  <c r="AF271" i="10"/>
  <c r="AE271" i="10"/>
  <c r="AD271" i="10"/>
  <c r="AC271" i="10"/>
  <c r="AB271" i="10"/>
  <c r="AA271" i="10"/>
  <c r="Z271" i="10"/>
  <c r="Y271" i="10"/>
  <c r="X271" i="10"/>
  <c r="W271" i="10"/>
  <c r="V271" i="10"/>
  <c r="U271" i="10"/>
  <c r="T271" i="10"/>
  <c r="AF270" i="10"/>
  <c r="AE270" i="10"/>
  <c r="AD270" i="10"/>
  <c r="AC270" i="10"/>
  <c r="AB270" i="10"/>
  <c r="AA270" i="10"/>
  <c r="Z270" i="10"/>
  <c r="Y270" i="10"/>
  <c r="X270" i="10"/>
  <c r="W270" i="10"/>
  <c r="V270" i="10"/>
  <c r="U270" i="10"/>
  <c r="T270" i="10"/>
  <c r="AF269" i="10"/>
  <c r="AE269" i="10"/>
  <c r="AD269" i="10"/>
  <c r="AC269" i="10"/>
  <c r="AB269" i="10"/>
  <c r="AA269" i="10"/>
  <c r="Z269" i="10"/>
  <c r="Y269" i="10"/>
  <c r="X269" i="10"/>
  <c r="W269" i="10"/>
  <c r="V269" i="10"/>
  <c r="U269" i="10"/>
  <c r="T269" i="10"/>
  <c r="AF268" i="10"/>
  <c r="AE268" i="10"/>
  <c r="AD268" i="10"/>
  <c r="AC268" i="10"/>
  <c r="AB268" i="10"/>
  <c r="AA268" i="10"/>
  <c r="Z268" i="10"/>
  <c r="Y268" i="10"/>
  <c r="X268" i="10"/>
  <c r="W268" i="10"/>
  <c r="V268" i="10"/>
  <c r="U268" i="10"/>
  <c r="T268" i="10"/>
  <c r="AF267" i="10"/>
  <c r="AE267" i="10"/>
  <c r="AD267" i="10"/>
  <c r="AC267" i="10"/>
  <c r="AB267" i="10"/>
  <c r="AA267" i="10"/>
  <c r="Z267" i="10"/>
  <c r="Y267" i="10"/>
  <c r="X267" i="10"/>
  <c r="W267" i="10"/>
  <c r="V267" i="10"/>
  <c r="U267" i="10"/>
  <c r="T267" i="10"/>
  <c r="AF265" i="10"/>
  <c r="AE265" i="10"/>
  <c r="AD265" i="10"/>
  <c r="AC265" i="10"/>
  <c r="AB265" i="10"/>
  <c r="AA265" i="10"/>
  <c r="Z265" i="10"/>
  <c r="Y265" i="10"/>
  <c r="X265" i="10"/>
  <c r="W265" i="10"/>
  <c r="V265" i="10"/>
  <c r="U265" i="10"/>
  <c r="T265" i="10"/>
  <c r="AF264" i="10"/>
  <c r="AE264" i="10"/>
  <c r="AD264" i="10"/>
  <c r="AC264" i="10"/>
  <c r="AB264" i="10"/>
  <c r="AA264" i="10"/>
  <c r="Z264" i="10"/>
  <c r="Y264" i="10"/>
  <c r="X264" i="10"/>
  <c r="W264" i="10"/>
  <c r="V264" i="10"/>
  <c r="U264" i="10"/>
  <c r="T264" i="10"/>
  <c r="AF263" i="10"/>
  <c r="AE263" i="10"/>
  <c r="AD263" i="10"/>
  <c r="AC263" i="10"/>
  <c r="AB263" i="10"/>
  <c r="AA263" i="10"/>
  <c r="Z263" i="10"/>
  <c r="Y263" i="10"/>
  <c r="X263" i="10"/>
  <c r="W263" i="10"/>
  <c r="V263" i="10"/>
  <c r="U263" i="10"/>
  <c r="T263" i="10"/>
  <c r="AF262" i="10"/>
  <c r="AE262" i="10"/>
  <c r="AD262" i="10"/>
  <c r="AC262" i="10"/>
  <c r="AB262" i="10"/>
  <c r="AA262" i="10"/>
  <c r="Z262" i="10"/>
  <c r="Y262" i="10"/>
  <c r="X262" i="10"/>
  <c r="W262" i="10"/>
  <c r="V262" i="10"/>
  <c r="U262" i="10"/>
  <c r="T262" i="10"/>
  <c r="AF261" i="10"/>
  <c r="AE261" i="10"/>
  <c r="AD261" i="10"/>
  <c r="AC261" i="10"/>
  <c r="AB261" i="10"/>
  <c r="AA261" i="10"/>
  <c r="Z261" i="10"/>
  <c r="Y261" i="10"/>
  <c r="X261" i="10"/>
  <c r="W261" i="10"/>
  <c r="V261" i="10"/>
  <c r="U261" i="10"/>
  <c r="T261" i="10"/>
  <c r="AF260" i="10"/>
  <c r="AE260" i="10"/>
  <c r="AD260" i="10"/>
  <c r="AC260" i="10"/>
  <c r="AB260" i="10"/>
  <c r="AA260" i="10"/>
  <c r="Z260" i="10"/>
  <c r="Y260" i="10"/>
  <c r="X260" i="10"/>
  <c r="W260" i="10"/>
  <c r="V260" i="10"/>
  <c r="U260" i="10"/>
  <c r="T260" i="10"/>
  <c r="AF258" i="10"/>
  <c r="AE258" i="10"/>
  <c r="AD258" i="10"/>
  <c r="AC258" i="10"/>
  <c r="AB258" i="10"/>
  <c r="AA258" i="10"/>
  <c r="Z258" i="10"/>
  <c r="Y258" i="10"/>
  <c r="X258" i="10"/>
  <c r="W258" i="10"/>
  <c r="V258" i="10"/>
  <c r="U258" i="10"/>
  <c r="T258" i="10"/>
  <c r="AF257" i="10"/>
  <c r="AE257" i="10"/>
  <c r="AD257" i="10"/>
  <c r="AC257" i="10"/>
  <c r="AB257" i="10"/>
  <c r="AA257" i="10"/>
  <c r="Z257" i="10"/>
  <c r="Y257" i="10"/>
  <c r="X257" i="10"/>
  <c r="W257" i="10"/>
  <c r="V257" i="10"/>
  <c r="U257" i="10"/>
  <c r="T257" i="10"/>
  <c r="AF256" i="10"/>
  <c r="AE256" i="10"/>
  <c r="AD256" i="10"/>
  <c r="AC256" i="10"/>
  <c r="AB256" i="10"/>
  <c r="AA256" i="10"/>
  <c r="Z256" i="10"/>
  <c r="Y256" i="10"/>
  <c r="X256" i="10"/>
  <c r="W256" i="10"/>
  <c r="V256" i="10"/>
  <c r="U256" i="10"/>
  <c r="T256" i="10"/>
  <c r="AF255" i="10"/>
  <c r="AE255" i="10"/>
  <c r="AD255" i="10"/>
  <c r="AC255" i="10"/>
  <c r="AB255" i="10"/>
  <c r="AA255" i="10"/>
  <c r="Z255" i="10"/>
  <c r="Y255" i="10"/>
  <c r="X255" i="10"/>
  <c r="W255" i="10"/>
  <c r="V255" i="10"/>
  <c r="U255" i="10"/>
  <c r="T255" i="10"/>
  <c r="AF254" i="10"/>
  <c r="AE254" i="10"/>
  <c r="AD254" i="10"/>
  <c r="AC254" i="10"/>
  <c r="AB254" i="10"/>
  <c r="AA254" i="10"/>
  <c r="Z254" i="10"/>
  <c r="Y254" i="10"/>
  <c r="X254" i="10"/>
  <c r="W254" i="10"/>
  <c r="V254" i="10"/>
  <c r="U254" i="10"/>
  <c r="T254" i="10"/>
  <c r="AF253" i="10"/>
  <c r="AE253" i="10"/>
  <c r="AD253" i="10"/>
  <c r="AC253" i="10"/>
  <c r="AB253" i="10"/>
  <c r="AA253" i="10"/>
  <c r="Z253" i="10"/>
  <c r="Y253" i="10"/>
  <c r="X253" i="10"/>
  <c r="W253" i="10"/>
  <c r="V253" i="10"/>
  <c r="U253" i="10"/>
  <c r="T253" i="10"/>
  <c r="AF252" i="10"/>
  <c r="AE252" i="10"/>
  <c r="AD252" i="10"/>
  <c r="AC252" i="10"/>
  <c r="AB252" i="10"/>
  <c r="AA252" i="10"/>
  <c r="Z252" i="10"/>
  <c r="Y252" i="10"/>
  <c r="X252" i="10"/>
  <c r="W252" i="10"/>
  <c r="V252" i="10"/>
  <c r="U252" i="10"/>
  <c r="T252" i="10"/>
  <c r="AF250" i="10"/>
  <c r="AE250" i="10"/>
  <c r="AD250" i="10"/>
  <c r="AC250" i="10"/>
  <c r="AB250" i="10"/>
  <c r="AA250" i="10"/>
  <c r="Z250" i="10"/>
  <c r="Y250" i="10"/>
  <c r="X250" i="10"/>
  <c r="W250" i="10"/>
  <c r="V250" i="10"/>
  <c r="U250" i="10"/>
  <c r="T250" i="10"/>
  <c r="AF249" i="10"/>
  <c r="AE249" i="10"/>
  <c r="AD249" i="10"/>
  <c r="AC249" i="10"/>
  <c r="AB249" i="10"/>
  <c r="AA249" i="10"/>
  <c r="Z249" i="10"/>
  <c r="Y249" i="10"/>
  <c r="X249" i="10"/>
  <c r="W249" i="10"/>
  <c r="V249" i="10"/>
  <c r="U249" i="10"/>
  <c r="T249" i="10"/>
  <c r="AF248" i="10"/>
  <c r="AE248" i="10"/>
  <c r="AD248" i="10"/>
  <c r="AC248" i="10"/>
  <c r="AB248" i="10"/>
  <c r="AA248" i="10"/>
  <c r="Z248" i="10"/>
  <c r="Y248" i="10"/>
  <c r="X248" i="10"/>
  <c r="W248" i="10"/>
  <c r="V248" i="10"/>
  <c r="U248" i="10"/>
  <c r="T248" i="10"/>
  <c r="AF247" i="10"/>
  <c r="AE247" i="10"/>
  <c r="AD247" i="10"/>
  <c r="AC247" i="10"/>
  <c r="AB247" i="10"/>
  <c r="AA247" i="10"/>
  <c r="Z247" i="10"/>
  <c r="Y247" i="10"/>
  <c r="X247" i="10"/>
  <c r="W247" i="10"/>
  <c r="V247" i="10"/>
  <c r="U247" i="10"/>
  <c r="T247" i="10"/>
  <c r="AF246" i="10"/>
  <c r="AE246" i="10"/>
  <c r="AD246" i="10"/>
  <c r="AC246" i="10"/>
  <c r="AB246" i="10"/>
  <c r="AA246" i="10"/>
  <c r="Z246" i="10"/>
  <c r="Y246" i="10"/>
  <c r="X246" i="10"/>
  <c r="W246" i="10"/>
  <c r="V246" i="10"/>
  <c r="U246" i="10"/>
  <c r="T246" i="10"/>
  <c r="AF245" i="10"/>
  <c r="AE245" i="10"/>
  <c r="AD245" i="10"/>
  <c r="AC245" i="10"/>
  <c r="AB245" i="10"/>
  <c r="AA245" i="10"/>
  <c r="Z245" i="10"/>
  <c r="Y245" i="10"/>
  <c r="X245" i="10"/>
  <c r="W245" i="10"/>
  <c r="V245" i="10"/>
  <c r="U245" i="10"/>
  <c r="T245" i="10"/>
  <c r="AF243" i="10"/>
  <c r="AE243" i="10"/>
  <c r="AD243" i="10"/>
  <c r="AC243" i="10"/>
  <c r="AB243" i="10"/>
  <c r="AA243" i="10"/>
  <c r="Z243" i="10"/>
  <c r="Y243" i="10"/>
  <c r="X243" i="10"/>
  <c r="W243" i="10"/>
  <c r="V243" i="10"/>
  <c r="U243" i="10"/>
  <c r="T243" i="10"/>
  <c r="AF242" i="10"/>
  <c r="AE242" i="10"/>
  <c r="AD242" i="10"/>
  <c r="AC242" i="10"/>
  <c r="AB242" i="10"/>
  <c r="AA242" i="10"/>
  <c r="Z242" i="10"/>
  <c r="Y242" i="10"/>
  <c r="X242" i="10"/>
  <c r="W242" i="10"/>
  <c r="V242" i="10"/>
  <c r="U242" i="10"/>
  <c r="T242" i="10"/>
  <c r="AF241" i="10"/>
  <c r="AE241" i="10"/>
  <c r="AD241" i="10"/>
  <c r="AC241" i="10"/>
  <c r="AB241" i="10"/>
  <c r="AA241" i="10"/>
  <c r="Z241" i="10"/>
  <c r="Y241" i="10"/>
  <c r="X241" i="10"/>
  <c r="W241" i="10"/>
  <c r="V241" i="10"/>
  <c r="U241" i="10"/>
  <c r="T241" i="10"/>
  <c r="AF240" i="10"/>
  <c r="AE240" i="10"/>
  <c r="AD240" i="10"/>
  <c r="AC240" i="10"/>
  <c r="AB240" i="10"/>
  <c r="AA240" i="10"/>
  <c r="Z240" i="10"/>
  <c r="Y240" i="10"/>
  <c r="X240" i="10"/>
  <c r="W240" i="10"/>
  <c r="V240" i="10"/>
  <c r="U240" i="10"/>
  <c r="T240" i="10"/>
  <c r="AF239" i="10"/>
  <c r="AE239" i="10"/>
  <c r="AD239" i="10"/>
  <c r="AC239" i="10"/>
  <c r="AB239" i="10"/>
  <c r="AA239" i="10"/>
  <c r="Z239" i="10"/>
  <c r="Y239" i="10"/>
  <c r="X239" i="10"/>
  <c r="W239" i="10"/>
  <c r="V239" i="10"/>
  <c r="U239" i="10"/>
  <c r="T239" i="10"/>
  <c r="AF238" i="10"/>
  <c r="AE238" i="10"/>
  <c r="AD238" i="10"/>
  <c r="AC238" i="10"/>
  <c r="AB238" i="10"/>
  <c r="AA238" i="10"/>
  <c r="Z238" i="10"/>
  <c r="Y238" i="10"/>
  <c r="X238" i="10"/>
  <c r="W238" i="10"/>
  <c r="V238" i="10"/>
  <c r="U238" i="10"/>
  <c r="T238" i="10"/>
  <c r="AF236" i="10"/>
  <c r="AE236" i="10"/>
  <c r="AD236" i="10"/>
  <c r="AC236" i="10"/>
  <c r="AB236" i="10"/>
  <c r="AA236" i="10"/>
  <c r="Z236" i="10"/>
  <c r="Y236" i="10"/>
  <c r="X236" i="10"/>
  <c r="W236" i="10"/>
  <c r="V236" i="10"/>
  <c r="U236" i="10"/>
  <c r="T236" i="10"/>
  <c r="AF235" i="10"/>
  <c r="AE235" i="10"/>
  <c r="AD235" i="10"/>
  <c r="AC235" i="10"/>
  <c r="AB235" i="10"/>
  <c r="AA235" i="10"/>
  <c r="Z235" i="10"/>
  <c r="Y235" i="10"/>
  <c r="X235" i="10"/>
  <c r="W235" i="10"/>
  <c r="V235" i="10"/>
  <c r="U235" i="10"/>
  <c r="T235" i="10"/>
  <c r="AF234" i="10"/>
  <c r="AE234" i="10"/>
  <c r="AD234" i="10"/>
  <c r="AC234" i="10"/>
  <c r="AB234" i="10"/>
  <c r="AA234" i="10"/>
  <c r="Z234" i="10"/>
  <c r="Y234" i="10"/>
  <c r="X234" i="10"/>
  <c r="W234" i="10"/>
  <c r="V234" i="10"/>
  <c r="U234" i="10"/>
  <c r="T234" i="10"/>
  <c r="AF233" i="10"/>
  <c r="AE233" i="10"/>
  <c r="AD233" i="10"/>
  <c r="AC233" i="10"/>
  <c r="AB233" i="10"/>
  <c r="AA233" i="10"/>
  <c r="Z233" i="10"/>
  <c r="Y233" i="10"/>
  <c r="X233" i="10"/>
  <c r="W233" i="10"/>
  <c r="V233" i="10"/>
  <c r="U233" i="10"/>
  <c r="T233" i="10"/>
  <c r="AF232" i="10"/>
  <c r="AE232" i="10"/>
  <c r="AD232" i="10"/>
  <c r="AC232" i="10"/>
  <c r="AB232" i="10"/>
  <c r="AA232" i="10"/>
  <c r="Z232" i="10"/>
  <c r="Y232" i="10"/>
  <c r="X232" i="10"/>
  <c r="W232" i="10"/>
  <c r="V232" i="10"/>
  <c r="U232" i="10"/>
  <c r="T232" i="10"/>
  <c r="AF231" i="10"/>
  <c r="AE231" i="10"/>
  <c r="AD231" i="10"/>
  <c r="AC231" i="10"/>
  <c r="AB231" i="10"/>
  <c r="AA231" i="10"/>
  <c r="Z231" i="10"/>
  <c r="Y231" i="10"/>
  <c r="X231" i="10"/>
  <c r="W231" i="10"/>
  <c r="V231" i="10"/>
  <c r="U231" i="10"/>
  <c r="T231" i="10"/>
  <c r="AF229" i="10"/>
  <c r="AE229" i="10"/>
  <c r="AD229" i="10"/>
  <c r="AC229" i="10"/>
  <c r="AB229" i="10"/>
  <c r="AA229" i="10"/>
  <c r="Z229" i="10"/>
  <c r="Y229" i="10"/>
  <c r="X229" i="10"/>
  <c r="W229" i="10"/>
  <c r="V229" i="10"/>
  <c r="U229" i="10"/>
  <c r="T229" i="10"/>
  <c r="AF228" i="10"/>
  <c r="AE228" i="10"/>
  <c r="AD228" i="10"/>
  <c r="AC228" i="10"/>
  <c r="AB228" i="10"/>
  <c r="AA228" i="10"/>
  <c r="Z228" i="10"/>
  <c r="Y228" i="10"/>
  <c r="X228" i="10"/>
  <c r="W228" i="10"/>
  <c r="V228" i="10"/>
  <c r="U228" i="10"/>
  <c r="T228" i="10"/>
  <c r="AF227" i="10"/>
  <c r="AE227" i="10"/>
  <c r="AD227" i="10"/>
  <c r="AC227" i="10"/>
  <c r="AB227" i="10"/>
  <c r="AA227" i="10"/>
  <c r="Z227" i="10"/>
  <c r="Y227" i="10"/>
  <c r="X227" i="10"/>
  <c r="W227" i="10"/>
  <c r="V227" i="10"/>
  <c r="U227" i="10"/>
  <c r="T227" i="10"/>
  <c r="AF226" i="10"/>
  <c r="AE226" i="10"/>
  <c r="AD226" i="10"/>
  <c r="AC226" i="10"/>
  <c r="AB226" i="10"/>
  <c r="AA226" i="10"/>
  <c r="Z226" i="10"/>
  <c r="Y226" i="10"/>
  <c r="X226" i="10"/>
  <c r="W226" i="10"/>
  <c r="V226" i="10"/>
  <c r="U226" i="10"/>
  <c r="T226" i="10"/>
  <c r="AF225" i="10"/>
  <c r="AE225" i="10"/>
  <c r="AD225" i="10"/>
  <c r="AC225" i="10"/>
  <c r="AB225" i="10"/>
  <c r="AA225" i="10"/>
  <c r="Z225" i="10"/>
  <c r="Y225" i="10"/>
  <c r="X225" i="10"/>
  <c r="W225" i="10"/>
  <c r="V225" i="10"/>
  <c r="U225" i="10"/>
  <c r="T225" i="10"/>
  <c r="AF224" i="10"/>
  <c r="AE224" i="10"/>
  <c r="AD224" i="10"/>
  <c r="AC224" i="10"/>
  <c r="AB224" i="10"/>
  <c r="AA224" i="10"/>
  <c r="Z224" i="10"/>
  <c r="Y224" i="10"/>
  <c r="X224" i="10"/>
  <c r="W224" i="10"/>
  <c r="V224" i="10"/>
  <c r="U224" i="10"/>
  <c r="T224" i="10"/>
  <c r="AF222" i="10"/>
  <c r="AE222" i="10"/>
  <c r="AD222" i="10"/>
  <c r="AC222" i="10"/>
  <c r="AB222" i="10"/>
  <c r="AA222" i="10"/>
  <c r="Z222" i="10"/>
  <c r="Y222" i="10"/>
  <c r="X222" i="10"/>
  <c r="W222" i="10"/>
  <c r="V222" i="10"/>
  <c r="U222" i="10"/>
  <c r="T222" i="10"/>
  <c r="AF219" i="10"/>
  <c r="AE219" i="10"/>
  <c r="AD219" i="10"/>
  <c r="AC219" i="10"/>
  <c r="AB219" i="10"/>
  <c r="AA219" i="10"/>
  <c r="Z219" i="10"/>
  <c r="Y219" i="10"/>
  <c r="X219" i="10"/>
  <c r="W219" i="10"/>
  <c r="V219" i="10"/>
  <c r="U219" i="10"/>
  <c r="T219" i="10"/>
  <c r="AF218" i="10"/>
  <c r="AE218" i="10"/>
  <c r="AD218" i="10"/>
  <c r="AC218" i="10"/>
  <c r="AB218" i="10"/>
  <c r="AA218" i="10"/>
  <c r="Z218" i="10"/>
  <c r="Y218" i="10"/>
  <c r="X218" i="10"/>
  <c r="W218" i="10"/>
  <c r="V218" i="10"/>
  <c r="U218" i="10"/>
  <c r="T218" i="10"/>
  <c r="AF217" i="10"/>
  <c r="AE217" i="10"/>
  <c r="AD217" i="10"/>
  <c r="AC217" i="10"/>
  <c r="AB217" i="10"/>
  <c r="AA217" i="10"/>
  <c r="Z217" i="10"/>
  <c r="Y217" i="10"/>
  <c r="X217" i="10"/>
  <c r="W217" i="10"/>
  <c r="V217" i="10"/>
  <c r="U217" i="10"/>
  <c r="T217" i="10"/>
  <c r="AF216" i="10"/>
  <c r="AE216" i="10"/>
  <c r="AD216" i="10"/>
  <c r="AC216" i="10"/>
  <c r="AB216" i="10"/>
  <c r="AA216" i="10"/>
  <c r="Z216" i="10"/>
  <c r="Y216" i="10"/>
  <c r="X216" i="10"/>
  <c r="W216" i="10"/>
  <c r="V216" i="10"/>
  <c r="U216" i="10"/>
  <c r="T216" i="10"/>
  <c r="AF214" i="10"/>
  <c r="AE214" i="10"/>
  <c r="AD214" i="10"/>
  <c r="AC214" i="10"/>
  <c r="AB214" i="10"/>
  <c r="AA214" i="10"/>
  <c r="Z214" i="10"/>
  <c r="Y214" i="10"/>
  <c r="X214" i="10"/>
  <c r="W214" i="10"/>
  <c r="V214" i="10"/>
  <c r="U214" i="10"/>
  <c r="T214" i="10"/>
  <c r="AF213" i="10"/>
  <c r="AE213" i="10"/>
  <c r="AD213" i="10"/>
  <c r="AC213" i="10"/>
  <c r="AB213" i="10"/>
  <c r="AA213" i="10"/>
  <c r="Z213" i="10"/>
  <c r="Y213" i="10"/>
  <c r="X213" i="10"/>
  <c r="W213" i="10"/>
  <c r="V213" i="10"/>
  <c r="U213" i="10"/>
  <c r="T213" i="10"/>
  <c r="AF212" i="10"/>
  <c r="AE212" i="10"/>
  <c r="AD212" i="10"/>
  <c r="AC212" i="10"/>
  <c r="AB212" i="10"/>
  <c r="AA212" i="10"/>
  <c r="Z212" i="10"/>
  <c r="Y212" i="10"/>
  <c r="X212" i="10"/>
  <c r="W212" i="10"/>
  <c r="V212" i="10"/>
  <c r="U212" i="10"/>
  <c r="T212" i="10"/>
  <c r="AF211" i="10"/>
  <c r="AE211" i="10"/>
  <c r="AD211" i="10"/>
  <c r="AC211" i="10"/>
  <c r="AB211" i="10"/>
  <c r="AA211" i="10"/>
  <c r="Z211" i="10"/>
  <c r="Y211" i="10"/>
  <c r="X211" i="10"/>
  <c r="W211" i="10"/>
  <c r="V211" i="10"/>
  <c r="U211" i="10"/>
  <c r="T211" i="10"/>
  <c r="AF210" i="10"/>
  <c r="AE210" i="10"/>
  <c r="AD210" i="10"/>
  <c r="AC210" i="10"/>
  <c r="AB210" i="10"/>
  <c r="AA210" i="10"/>
  <c r="Z210" i="10"/>
  <c r="Y210" i="10"/>
  <c r="X210" i="10"/>
  <c r="W210" i="10"/>
  <c r="V210" i="10"/>
  <c r="U210" i="10"/>
  <c r="T210" i="10"/>
  <c r="AF209" i="10"/>
  <c r="AE209" i="10"/>
  <c r="AD209" i="10"/>
  <c r="AC209" i="10"/>
  <c r="AB209" i="10"/>
  <c r="AA209" i="10"/>
  <c r="Z209" i="10"/>
  <c r="Y209" i="10"/>
  <c r="X209" i="10"/>
  <c r="W209" i="10"/>
  <c r="V209" i="10"/>
  <c r="U209" i="10"/>
  <c r="T209" i="10"/>
  <c r="AF208" i="10"/>
  <c r="AE208" i="10"/>
  <c r="AD208" i="10"/>
  <c r="AC208" i="10"/>
  <c r="AB208" i="10"/>
  <c r="AA208" i="10"/>
  <c r="Z208" i="10"/>
  <c r="Y208" i="10"/>
  <c r="X208" i="10"/>
  <c r="W208" i="10"/>
  <c r="V208" i="10"/>
  <c r="U208" i="10"/>
  <c r="T208" i="10"/>
  <c r="AF206" i="10"/>
  <c r="AE206" i="10"/>
  <c r="AD206" i="10"/>
  <c r="AC206" i="10"/>
  <c r="AB206" i="10"/>
  <c r="AA206" i="10"/>
  <c r="Z206" i="10"/>
  <c r="Y206" i="10"/>
  <c r="X206" i="10"/>
  <c r="W206" i="10"/>
  <c r="V206" i="10"/>
  <c r="U206" i="10"/>
  <c r="T206" i="10"/>
  <c r="AF205" i="10"/>
  <c r="AE205" i="10"/>
  <c r="AD205" i="10"/>
  <c r="AC205" i="10"/>
  <c r="AB205" i="10"/>
  <c r="AA205" i="10"/>
  <c r="Z205" i="10"/>
  <c r="Y205" i="10"/>
  <c r="X205" i="10"/>
  <c r="W205" i="10"/>
  <c r="V205" i="10"/>
  <c r="U205" i="10"/>
  <c r="T205" i="10"/>
  <c r="AF204" i="10"/>
  <c r="AE204" i="10"/>
  <c r="AD204" i="10"/>
  <c r="AC204" i="10"/>
  <c r="AB204" i="10"/>
  <c r="AA204" i="10"/>
  <c r="Z204" i="10"/>
  <c r="Y204" i="10"/>
  <c r="X204" i="10"/>
  <c r="W204" i="10"/>
  <c r="V204" i="10"/>
  <c r="U204" i="10"/>
  <c r="T204" i="10"/>
  <c r="AF203" i="10"/>
  <c r="AE203" i="10"/>
  <c r="AD203" i="10"/>
  <c r="AC203" i="10"/>
  <c r="AB203" i="10"/>
  <c r="AA203" i="10"/>
  <c r="Z203" i="10"/>
  <c r="Y203" i="10"/>
  <c r="X203" i="10"/>
  <c r="W203" i="10"/>
  <c r="V203" i="10"/>
  <c r="U203" i="10"/>
  <c r="T203" i="10"/>
  <c r="AF202" i="10"/>
  <c r="AE202" i="10"/>
  <c r="AD202" i="10"/>
  <c r="AC202" i="10"/>
  <c r="AB202" i="10"/>
  <c r="AA202" i="10"/>
  <c r="Z202" i="10"/>
  <c r="Y202" i="10"/>
  <c r="X202" i="10"/>
  <c r="W202" i="10"/>
  <c r="V202" i="10"/>
  <c r="U202" i="10"/>
  <c r="T202" i="10"/>
  <c r="AF201" i="10"/>
  <c r="AE201" i="10"/>
  <c r="AD201" i="10"/>
  <c r="AC201" i="10"/>
  <c r="AB201" i="10"/>
  <c r="AA201" i="10"/>
  <c r="Z201" i="10"/>
  <c r="Y201" i="10"/>
  <c r="X201" i="10"/>
  <c r="W201" i="10"/>
  <c r="V201" i="10"/>
  <c r="U201" i="10"/>
  <c r="T201" i="10"/>
  <c r="AF199" i="10"/>
  <c r="AE199" i="10"/>
  <c r="AD199" i="10"/>
  <c r="AC199" i="10"/>
  <c r="AB199" i="10"/>
  <c r="AA199" i="10"/>
  <c r="Z199" i="10"/>
  <c r="Y199" i="10"/>
  <c r="X199" i="10"/>
  <c r="W199" i="10"/>
  <c r="V199" i="10"/>
  <c r="U199" i="10"/>
  <c r="T199" i="10"/>
  <c r="AF198" i="10"/>
  <c r="AE198" i="10"/>
  <c r="AD198" i="10"/>
  <c r="AC198" i="10"/>
  <c r="AB198" i="10"/>
  <c r="AA198" i="10"/>
  <c r="Z198" i="10"/>
  <c r="Y198" i="10"/>
  <c r="X198" i="10"/>
  <c r="W198" i="10"/>
  <c r="V198" i="10"/>
  <c r="U198" i="10"/>
  <c r="T198" i="10"/>
  <c r="AF197" i="10"/>
  <c r="AE197" i="10"/>
  <c r="AD197" i="10"/>
  <c r="AC197" i="10"/>
  <c r="AB197" i="10"/>
  <c r="AA197" i="10"/>
  <c r="Z197" i="10"/>
  <c r="Y197" i="10"/>
  <c r="X197" i="10"/>
  <c r="W197" i="10"/>
  <c r="V197" i="10"/>
  <c r="U197" i="10"/>
  <c r="T197" i="10"/>
  <c r="AF196" i="10"/>
  <c r="AE196" i="10"/>
  <c r="AD196" i="10"/>
  <c r="AC196" i="10"/>
  <c r="AB196" i="10"/>
  <c r="AA196" i="10"/>
  <c r="Z196" i="10"/>
  <c r="Y196" i="10"/>
  <c r="X196" i="10"/>
  <c r="W196" i="10"/>
  <c r="V196" i="10"/>
  <c r="U196" i="10"/>
  <c r="T196" i="10"/>
  <c r="AF195" i="10"/>
  <c r="AE195" i="10"/>
  <c r="AD195" i="10"/>
  <c r="AC195" i="10"/>
  <c r="AB195" i="10"/>
  <c r="AA195" i="10"/>
  <c r="Z195" i="10"/>
  <c r="Y195" i="10"/>
  <c r="X195" i="10"/>
  <c r="W195" i="10"/>
  <c r="V195" i="10"/>
  <c r="U195" i="10"/>
  <c r="T195" i="10"/>
  <c r="AF194" i="10"/>
  <c r="AE194" i="10"/>
  <c r="AD194" i="10"/>
  <c r="AC194" i="10"/>
  <c r="AB194" i="10"/>
  <c r="AA194" i="10"/>
  <c r="Z194" i="10"/>
  <c r="Y194" i="10"/>
  <c r="X194" i="10"/>
  <c r="W194" i="10"/>
  <c r="V194" i="10"/>
  <c r="U194" i="10"/>
  <c r="T194" i="10"/>
  <c r="AF192" i="10"/>
  <c r="AE192" i="10"/>
  <c r="AD192" i="10"/>
  <c r="AC192" i="10"/>
  <c r="AB192" i="10"/>
  <c r="AA192" i="10"/>
  <c r="Z192" i="10"/>
  <c r="Y192" i="10"/>
  <c r="X192" i="10"/>
  <c r="W192" i="10"/>
  <c r="V192" i="10"/>
  <c r="U192" i="10"/>
  <c r="T192" i="10"/>
  <c r="AF191" i="10"/>
  <c r="AE191" i="10"/>
  <c r="AD191" i="10"/>
  <c r="AC191" i="10"/>
  <c r="AB191" i="10"/>
  <c r="AA191" i="10"/>
  <c r="Z191" i="10"/>
  <c r="Y191" i="10"/>
  <c r="X191" i="10"/>
  <c r="W191" i="10"/>
  <c r="V191" i="10"/>
  <c r="U191" i="10"/>
  <c r="T191" i="10"/>
  <c r="AF190" i="10"/>
  <c r="AE190" i="10"/>
  <c r="AD190" i="10"/>
  <c r="AC190" i="10"/>
  <c r="AB190" i="10"/>
  <c r="AA190" i="10"/>
  <c r="Z190" i="10"/>
  <c r="Y190" i="10"/>
  <c r="X190" i="10"/>
  <c r="W190" i="10"/>
  <c r="V190" i="10"/>
  <c r="U190" i="10"/>
  <c r="T190" i="10"/>
  <c r="AF189" i="10"/>
  <c r="AE189" i="10"/>
  <c r="AD189" i="10"/>
  <c r="AC189" i="10"/>
  <c r="AB189" i="10"/>
  <c r="AA189" i="10"/>
  <c r="Z189" i="10"/>
  <c r="Y189" i="10"/>
  <c r="X189" i="10"/>
  <c r="W189" i="10"/>
  <c r="V189" i="10"/>
  <c r="U189" i="10"/>
  <c r="T189" i="10"/>
  <c r="AF188" i="10"/>
  <c r="AE188" i="10"/>
  <c r="AD188" i="10"/>
  <c r="AC188" i="10"/>
  <c r="AB188" i="10"/>
  <c r="AA188" i="10"/>
  <c r="Z188" i="10"/>
  <c r="Y188" i="10"/>
  <c r="X188" i="10"/>
  <c r="W188" i="10"/>
  <c r="V188" i="10"/>
  <c r="U188" i="10"/>
  <c r="T188" i="10"/>
  <c r="AF186" i="10"/>
  <c r="AE186" i="10"/>
  <c r="AD186" i="10"/>
  <c r="AC186" i="10"/>
  <c r="AB186" i="10"/>
  <c r="AA186" i="10"/>
  <c r="Z186" i="10"/>
  <c r="Y186" i="10"/>
  <c r="X186" i="10"/>
  <c r="W186" i="10"/>
  <c r="V186" i="10"/>
  <c r="U186" i="10"/>
  <c r="T186" i="10"/>
  <c r="AF185" i="10"/>
  <c r="AE185" i="10"/>
  <c r="AD185" i="10"/>
  <c r="AC185" i="10"/>
  <c r="AB185" i="10"/>
  <c r="AA185" i="10"/>
  <c r="Z185" i="10"/>
  <c r="Y185" i="10"/>
  <c r="X185" i="10"/>
  <c r="W185" i="10"/>
  <c r="V185" i="10"/>
  <c r="U185" i="10"/>
  <c r="T185" i="10"/>
  <c r="AF184" i="10"/>
  <c r="AE184" i="10"/>
  <c r="AD184" i="10"/>
  <c r="AC184" i="10"/>
  <c r="AB184" i="10"/>
  <c r="AA184" i="10"/>
  <c r="Z184" i="10"/>
  <c r="Y184" i="10"/>
  <c r="X184" i="10"/>
  <c r="W184" i="10"/>
  <c r="V184" i="10"/>
  <c r="U184" i="10"/>
  <c r="T184" i="10"/>
  <c r="AF183" i="10"/>
  <c r="AE183" i="10"/>
  <c r="AD183" i="10"/>
  <c r="AC183" i="10"/>
  <c r="AB183" i="10"/>
  <c r="AA183" i="10"/>
  <c r="Z183" i="10"/>
  <c r="Y183" i="10"/>
  <c r="X183" i="10"/>
  <c r="W183" i="10"/>
  <c r="V183" i="10"/>
  <c r="U183" i="10"/>
  <c r="T183" i="10"/>
  <c r="AF182" i="10"/>
  <c r="AE182" i="10"/>
  <c r="AD182" i="10"/>
  <c r="AC182" i="10"/>
  <c r="AB182" i="10"/>
  <c r="AA182" i="10"/>
  <c r="Z182" i="10"/>
  <c r="Y182" i="10"/>
  <c r="X182" i="10"/>
  <c r="W182" i="10"/>
  <c r="V182" i="10"/>
  <c r="U182" i="10"/>
  <c r="T182" i="10"/>
  <c r="AF181" i="10"/>
  <c r="AE181" i="10"/>
  <c r="AD181" i="10"/>
  <c r="AC181" i="10"/>
  <c r="AB181" i="10"/>
  <c r="AA181" i="10"/>
  <c r="Z181" i="10"/>
  <c r="Y181" i="10"/>
  <c r="X181" i="10"/>
  <c r="W181" i="10"/>
  <c r="V181" i="10"/>
  <c r="U181" i="10"/>
  <c r="T181" i="10"/>
  <c r="AF179" i="10"/>
  <c r="AE179" i="10"/>
  <c r="AD179" i="10"/>
  <c r="AC179" i="10"/>
  <c r="AB179" i="10"/>
  <c r="AA179" i="10"/>
  <c r="Z179" i="10"/>
  <c r="Y179" i="10"/>
  <c r="X179" i="10"/>
  <c r="W179" i="10"/>
  <c r="V179" i="10"/>
  <c r="U179" i="10"/>
  <c r="T179" i="10"/>
  <c r="AF178" i="10"/>
  <c r="AE178" i="10"/>
  <c r="AD178" i="10"/>
  <c r="AC178" i="10"/>
  <c r="AB178" i="10"/>
  <c r="AA178" i="10"/>
  <c r="Z178" i="10"/>
  <c r="Y178" i="10"/>
  <c r="X178" i="10"/>
  <c r="W178" i="10"/>
  <c r="V178" i="10"/>
  <c r="U178" i="10"/>
  <c r="T178" i="10"/>
  <c r="AF177" i="10"/>
  <c r="AE177" i="10"/>
  <c r="AD177" i="10"/>
  <c r="AC177" i="10"/>
  <c r="AB177" i="10"/>
  <c r="AA177" i="10"/>
  <c r="Z177" i="10"/>
  <c r="Y177" i="10"/>
  <c r="X177" i="10"/>
  <c r="W177" i="10"/>
  <c r="V177" i="10"/>
  <c r="U177" i="10"/>
  <c r="T177" i="10"/>
  <c r="AF176" i="10"/>
  <c r="AE176" i="10"/>
  <c r="AD176" i="10"/>
  <c r="AC176" i="10"/>
  <c r="AB176" i="10"/>
  <c r="AA176" i="10"/>
  <c r="Z176" i="10"/>
  <c r="Y176" i="10"/>
  <c r="X176" i="10"/>
  <c r="W176" i="10"/>
  <c r="V176" i="10"/>
  <c r="U176" i="10"/>
  <c r="T176" i="10"/>
  <c r="AF175" i="10"/>
  <c r="AE175" i="10"/>
  <c r="AD175" i="10"/>
  <c r="AC175" i="10"/>
  <c r="AB175" i="10"/>
  <c r="AA175" i="10"/>
  <c r="Z175" i="10"/>
  <c r="Y175" i="10"/>
  <c r="X175" i="10"/>
  <c r="W175" i="10"/>
  <c r="V175" i="10"/>
  <c r="U175" i="10"/>
  <c r="T175" i="10"/>
  <c r="AF173" i="10"/>
  <c r="AE173" i="10"/>
  <c r="AD173" i="10"/>
  <c r="AC173" i="10"/>
  <c r="AB173" i="10"/>
  <c r="AA173" i="10"/>
  <c r="Z173" i="10"/>
  <c r="Y173" i="10"/>
  <c r="X173" i="10"/>
  <c r="W173" i="10"/>
  <c r="V173" i="10"/>
  <c r="U173" i="10"/>
  <c r="T173" i="10"/>
  <c r="AF172" i="10"/>
  <c r="AE172" i="10"/>
  <c r="AD172" i="10"/>
  <c r="AC172" i="10"/>
  <c r="AB172" i="10"/>
  <c r="AA172" i="10"/>
  <c r="Z172" i="10"/>
  <c r="Y172" i="10"/>
  <c r="X172" i="10"/>
  <c r="W172" i="10"/>
  <c r="V172" i="10"/>
  <c r="U172" i="10"/>
  <c r="T172" i="10"/>
  <c r="AF171" i="10"/>
  <c r="AE171" i="10"/>
  <c r="AD171" i="10"/>
  <c r="AC171" i="10"/>
  <c r="AB171" i="10"/>
  <c r="AA171" i="10"/>
  <c r="Z171" i="10"/>
  <c r="Y171" i="10"/>
  <c r="X171" i="10"/>
  <c r="W171" i="10"/>
  <c r="V171" i="10"/>
  <c r="U171" i="10"/>
  <c r="T171" i="10"/>
  <c r="AF170" i="10"/>
  <c r="AE170" i="10"/>
  <c r="AD170" i="10"/>
  <c r="AC170" i="10"/>
  <c r="AB170" i="10"/>
  <c r="AA170" i="10"/>
  <c r="Z170" i="10"/>
  <c r="Y170" i="10"/>
  <c r="X170" i="10"/>
  <c r="W170" i="10"/>
  <c r="V170" i="10"/>
  <c r="U170" i="10"/>
  <c r="T170" i="10"/>
  <c r="AF169" i="10"/>
  <c r="AE169" i="10"/>
  <c r="AD169" i="10"/>
  <c r="AC169" i="10"/>
  <c r="AB169" i="10"/>
  <c r="AA169" i="10"/>
  <c r="Z169" i="10"/>
  <c r="Y169" i="10"/>
  <c r="X169" i="10"/>
  <c r="W169" i="10"/>
  <c r="V169" i="10"/>
  <c r="U169" i="10"/>
  <c r="T169" i="10"/>
  <c r="AF168" i="10"/>
  <c r="AE168" i="10"/>
  <c r="AD168" i="10"/>
  <c r="AC168" i="10"/>
  <c r="AB168" i="10"/>
  <c r="AA168" i="10"/>
  <c r="Z168" i="10"/>
  <c r="Y168" i="10"/>
  <c r="X168" i="10"/>
  <c r="W168" i="10"/>
  <c r="V168" i="10"/>
  <c r="U168" i="10"/>
  <c r="T168" i="10"/>
  <c r="AF166" i="10"/>
  <c r="AE166" i="10"/>
  <c r="AD166" i="10"/>
  <c r="AC166" i="10"/>
  <c r="AB166" i="10"/>
  <c r="AA166" i="10"/>
  <c r="Z166" i="10"/>
  <c r="Y166" i="10"/>
  <c r="X166" i="10"/>
  <c r="W166" i="10"/>
  <c r="V166" i="10"/>
  <c r="U166" i="10"/>
  <c r="T166" i="10"/>
  <c r="AF165" i="10"/>
  <c r="AE165" i="10"/>
  <c r="AD165" i="10"/>
  <c r="AC165" i="10"/>
  <c r="AB165" i="10"/>
  <c r="AA165" i="10"/>
  <c r="Z165" i="10"/>
  <c r="Y165" i="10"/>
  <c r="X165" i="10"/>
  <c r="W165" i="10"/>
  <c r="V165" i="10"/>
  <c r="U165" i="10"/>
  <c r="T165" i="10"/>
  <c r="AF164" i="10"/>
  <c r="AE164" i="10"/>
  <c r="AD164" i="10"/>
  <c r="AC164" i="10"/>
  <c r="AB164" i="10"/>
  <c r="AA164" i="10"/>
  <c r="Z164" i="10"/>
  <c r="Y164" i="10"/>
  <c r="X164" i="10"/>
  <c r="W164" i="10"/>
  <c r="V164" i="10"/>
  <c r="U164" i="10"/>
  <c r="T164" i="10"/>
  <c r="AF163" i="10"/>
  <c r="AE163" i="10"/>
  <c r="AD163" i="10"/>
  <c r="AC163" i="10"/>
  <c r="AB163" i="10"/>
  <c r="AA163" i="10"/>
  <c r="Z163" i="10"/>
  <c r="Y163" i="10"/>
  <c r="X163" i="10"/>
  <c r="W163" i="10"/>
  <c r="V163" i="10"/>
  <c r="U163" i="10"/>
  <c r="T163" i="10"/>
  <c r="AF162" i="10"/>
  <c r="AE162" i="10"/>
  <c r="AD162" i="10"/>
  <c r="AC162" i="10"/>
  <c r="AB162" i="10"/>
  <c r="AA162" i="10"/>
  <c r="Z162" i="10"/>
  <c r="Y162" i="10"/>
  <c r="X162" i="10"/>
  <c r="W162" i="10"/>
  <c r="V162" i="10"/>
  <c r="U162" i="10"/>
  <c r="T162" i="10"/>
  <c r="AF160" i="10"/>
  <c r="AE160" i="10"/>
  <c r="AD160" i="10"/>
  <c r="AC160" i="10"/>
  <c r="AB160" i="10"/>
  <c r="AA160" i="10"/>
  <c r="Z160" i="10"/>
  <c r="Y160" i="10"/>
  <c r="X160" i="10"/>
  <c r="W160" i="10"/>
  <c r="V160" i="10"/>
  <c r="U160" i="10"/>
  <c r="T160" i="10"/>
  <c r="AF159" i="10"/>
  <c r="AE159" i="10"/>
  <c r="AD159" i="10"/>
  <c r="AC159" i="10"/>
  <c r="AB159" i="10"/>
  <c r="AA159" i="10"/>
  <c r="Z159" i="10"/>
  <c r="Y159" i="10"/>
  <c r="X159" i="10"/>
  <c r="W159" i="10"/>
  <c r="V159" i="10"/>
  <c r="U159" i="10"/>
  <c r="T159" i="10"/>
  <c r="AF158" i="10"/>
  <c r="AE158" i="10"/>
  <c r="AD158" i="10"/>
  <c r="AC158" i="10"/>
  <c r="AB158" i="10"/>
  <c r="AA158" i="10"/>
  <c r="Z158" i="10"/>
  <c r="Y158" i="10"/>
  <c r="X158" i="10"/>
  <c r="W158" i="10"/>
  <c r="V158" i="10"/>
  <c r="U158" i="10"/>
  <c r="T158" i="10"/>
  <c r="AF157" i="10"/>
  <c r="AE157" i="10"/>
  <c r="AD157" i="10"/>
  <c r="AC157" i="10"/>
  <c r="AB157" i="10"/>
  <c r="AA157" i="10"/>
  <c r="Z157" i="10"/>
  <c r="Y157" i="10"/>
  <c r="X157" i="10"/>
  <c r="W157" i="10"/>
  <c r="V157" i="10"/>
  <c r="U157" i="10"/>
  <c r="T157" i="10"/>
  <c r="AF156" i="10"/>
  <c r="AE156" i="10"/>
  <c r="AD156" i="10"/>
  <c r="AC156" i="10"/>
  <c r="AB156" i="10"/>
  <c r="AA156" i="10"/>
  <c r="Z156" i="10"/>
  <c r="Y156" i="10"/>
  <c r="X156" i="10"/>
  <c r="W156" i="10"/>
  <c r="V156" i="10"/>
  <c r="U156" i="10"/>
  <c r="T156" i="10"/>
  <c r="AF155" i="10"/>
  <c r="AE155" i="10"/>
  <c r="AD155" i="10"/>
  <c r="AC155" i="10"/>
  <c r="AB155" i="10"/>
  <c r="AA155" i="10"/>
  <c r="Z155" i="10"/>
  <c r="Y155" i="10"/>
  <c r="X155" i="10"/>
  <c r="W155" i="10"/>
  <c r="V155" i="10"/>
  <c r="U155" i="10"/>
  <c r="T155" i="10"/>
  <c r="AF153" i="10"/>
  <c r="AE153" i="10"/>
  <c r="AD153" i="10"/>
  <c r="AC153" i="10"/>
  <c r="AB153" i="10"/>
  <c r="AA153" i="10"/>
  <c r="Z153" i="10"/>
  <c r="Y153" i="10"/>
  <c r="X153" i="10"/>
  <c r="W153" i="10"/>
  <c r="V153" i="10"/>
  <c r="U153" i="10"/>
  <c r="T153" i="10"/>
  <c r="AF152" i="10"/>
  <c r="AE152" i="10"/>
  <c r="AD152" i="10"/>
  <c r="AC152" i="10"/>
  <c r="AB152" i="10"/>
  <c r="AA152" i="10"/>
  <c r="Z152" i="10"/>
  <c r="Y152" i="10"/>
  <c r="X152" i="10"/>
  <c r="W152" i="10"/>
  <c r="V152" i="10"/>
  <c r="U152" i="10"/>
  <c r="T152" i="10"/>
  <c r="AF151" i="10"/>
  <c r="AE151" i="10"/>
  <c r="AD151" i="10"/>
  <c r="AC151" i="10"/>
  <c r="AB151" i="10"/>
  <c r="AA151" i="10"/>
  <c r="Z151" i="10"/>
  <c r="Y151" i="10"/>
  <c r="X151" i="10"/>
  <c r="W151" i="10"/>
  <c r="V151" i="10"/>
  <c r="U151" i="10"/>
  <c r="T151" i="10"/>
  <c r="AF150" i="10"/>
  <c r="AE150" i="10"/>
  <c r="AD150" i="10"/>
  <c r="AC150" i="10"/>
  <c r="AB150" i="10"/>
  <c r="AA150" i="10"/>
  <c r="Z150" i="10"/>
  <c r="Y150" i="10"/>
  <c r="X150" i="10"/>
  <c r="W150" i="10"/>
  <c r="V150" i="10"/>
  <c r="U150" i="10"/>
  <c r="T150" i="10"/>
  <c r="AF149" i="10"/>
  <c r="AE149" i="10"/>
  <c r="AD149" i="10"/>
  <c r="AC149" i="10"/>
  <c r="AB149" i="10"/>
  <c r="AA149" i="10"/>
  <c r="Z149" i="10"/>
  <c r="Y149" i="10"/>
  <c r="X149" i="10"/>
  <c r="W149" i="10"/>
  <c r="V149" i="10"/>
  <c r="U149" i="10"/>
  <c r="T149" i="10"/>
  <c r="AF147" i="10"/>
  <c r="AE147" i="10"/>
  <c r="AD147" i="10"/>
  <c r="AC147" i="10"/>
  <c r="AB147" i="10"/>
  <c r="AA147" i="10"/>
  <c r="Z147" i="10"/>
  <c r="Y147" i="10"/>
  <c r="X147" i="10"/>
  <c r="W147" i="10"/>
  <c r="V147" i="10"/>
  <c r="U147" i="10"/>
  <c r="T147" i="10"/>
  <c r="AF146" i="10"/>
  <c r="AE146" i="10"/>
  <c r="AD146" i="10"/>
  <c r="AC146" i="10"/>
  <c r="AB146" i="10"/>
  <c r="AA146" i="10"/>
  <c r="Z146" i="10"/>
  <c r="Y146" i="10"/>
  <c r="X146" i="10"/>
  <c r="W146" i="10"/>
  <c r="V146" i="10"/>
  <c r="U146" i="10"/>
  <c r="T146" i="10"/>
  <c r="AF145" i="10"/>
  <c r="AE145" i="10"/>
  <c r="AD145" i="10"/>
  <c r="AC145" i="10"/>
  <c r="AB145" i="10"/>
  <c r="AA145" i="10"/>
  <c r="Z145" i="10"/>
  <c r="Y145" i="10"/>
  <c r="X145" i="10"/>
  <c r="W145" i="10"/>
  <c r="V145" i="10"/>
  <c r="U145" i="10"/>
  <c r="T145" i="10"/>
  <c r="AF144" i="10"/>
  <c r="AE144" i="10"/>
  <c r="AD144" i="10"/>
  <c r="AC144" i="10"/>
  <c r="AB144" i="10"/>
  <c r="AA144" i="10"/>
  <c r="Z144" i="10"/>
  <c r="Y144" i="10"/>
  <c r="X144" i="10"/>
  <c r="W144" i="10"/>
  <c r="V144" i="10"/>
  <c r="U144" i="10"/>
  <c r="T144" i="10"/>
  <c r="AF143" i="10"/>
  <c r="AE143" i="10"/>
  <c r="AD143" i="10"/>
  <c r="AC143" i="10"/>
  <c r="AB143" i="10"/>
  <c r="AA143" i="10"/>
  <c r="Z143" i="10"/>
  <c r="Y143" i="10"/>
  <c r="X143" i="10"/>
  <c r="W143" i="10"/>
  <c r="V143" i="10"/>
  <c r="U143" i="10"/>
  <c r="T143" i="10"/>
  <c r="AF142" i="10"/>
  <c r="AE142" i="10"/>
  <c r="AD142" i="10"/>
  <c r="AC142" i="10"/>
  <c r="AB142" i="10"/>
  <c r="AA142" i="10"/>
  <c r="Z142" i="10"/>
  <c r="Y142" i="10"/>
  <c r="X142" i="10"/>
  <c r="W142" i="10"/>
  <c r="V142" i="10"/>
  <c r="U142" i="10"/>
  <c r="T142" i="10"/>
  <c r="AF141" i="10"/>
  <c r="AE141" i="10"/>
  <c r="AD141" i="10"/>
  <c r="AC141" i="10"/>
  <c r="AB141" i="10"/>
  <c r="AA141" i="10"/>
  <c r="Z141" i="10"/>
  <c r="Y141" i="10"/>
  <c r="X141" i="10"/>
  <c r="W141" i="10"/>
  <c r="V141" i="10"/>
  <c r="U141" i="10"/>
  <c r="T141" i="10"/>
  <c r="AF139" i="10"/>
  <c r="AE139" i="10"/>
  <c r="AD139" i="10"/>
  <c r="AC139" i="10"/>
  <c r="AB139" i="10"/>
  <c r="AA139" i="10"/>
  <c r="Z139" i="10"/>
  <c r="Y139" i="10"/>
  <c r="X139" i="10"/>
  <c r="W139" i="10"/>
  <c r="V139" i="10"/>
  <c r="U139" i="10"/>
  <c r="T139" i="10"/>
  <c r="AF138" i="10"/>
  <c r="AE138" i="10"/>
  <c r="AD138" i="10"/>
  <c r="AC138" i="10"/>
  <c r="AB138" i="10"/>
  <c r="AA138" i="10"/>
  <c r="Z138" i="10"/>
  <c r="Y138" i="10"/>
  <c r="X138" i="10"/>
  <c r="W138" i="10"/>
  <c r="V138" i="10"/>
  <c r="U138" i="10"/>
  <c r="T138" i="10"/>
  <c r="AF137" i="10"/>
  <c r="AE137" i="10"/>
  <c r="AD137" i="10"/>
  <c r="AC137" i="10"/>
  <c r="AB137" i="10"/>
  <c r="AA137" i="10"/>
  <c r="Z137" i="10"/>
  <c r="Y137" i="10"/>
  <c r="X137" i="10"/>
  <c r="W137" i="10"/>
  <c r="V137" i="10"/>
  <c r="U137" i="10"/>
  <c r="T137" i="10"/>
  <c r="AF136" i="10"/>
  <c r="AE136" i="10"/>
  <c r="AD136" i="10"/>
  <c r="AC136" i="10"/>
  <c r="AB136" i="10"/>
  <c r="AA136" i="10"/>
  <c r="Z136" i="10"/>
  <c r="Y136" i="10"/>
  <c r="X136" i="10"/>
  <c r="W136" i="10"/>
  <c r="V136" i="10"/>
  <c r="U136" i="10"/>
  <c r="T136" i="10"/>
  <c r="AF135" i="10"/>
  <c r="AE135" i="10"/>
  <c r="AD135" i="10"/>
  <c r="AC135" i="10"/>
  <c r="AB135" i="10"/>
  <c r="AA135" i="10"/>
  <c r="Z135" i="10"/>
  <c r="Y135" i="10"/>
  <c r="X135" i="10"/>
  <c r="W135" i="10"/>
  <c r="V135" i="10"/>
  <c r="U135" i="10"/>
  <c r="T135" i="10"/>
  <c r="AF133" i="10"/>
  <c r="AE133" i="10"/>
  <c r="AD133" i="10"/>
  <c r="AC133" i="10"/>
  <c r="AB133" i="10"/>
  <c r="AA133" i="10"/>
  <c r="Z133" i="10"/>
  <c r="Y133" i="10"/>
  <c r="X133" i="10"/>
  <c r="W133" i="10"/>
  <c r="V133" i="10"/>
  <c r="U133" i="10"/>
  <c r="T133" i="10"/>
  <c r="AF132" i="10"/>
  <c r="AE132" i="10"/>
  <c r="AD132" i="10"/>
  <c r="AC132" i="10"/>
  <c r="AB132" i="10"/>
  <c r="AA132" i="10"/>
  <c r="Z132" i="10"/>
  <c r="Y132" i="10"/>
  <c r="X132" i="10"/>
  <c r="W132" i="10"/>
  <c r="V132" i="10"/>
  <c r="U132" i="10"/>
  <c r="T132" i="10"/>
  <c r="AF131" i="10"/>
  <c r="AE131" i="10"/>
  <c r="AD131" i="10"/>
  <c r="AC131" i="10"/>
  <c r="AB131" i="10"/>
  <c r="AA131" i="10"/>
  <c r="Z131" i="10"/>
  <c r="Y131" i="10"/>
  <c r="X131" i="10"/>
  <c r="W131" i="10"/>
  <c r="V131" i="10"/>
  <c r="U131" i="10"/>
  <c r="T131" i="10"/>
  <c r="AF130" i="10"/>
  <c r="AE130" i="10"/>
  <c r="AD130" i="10"/>
  <c r="AC130" i="10"/>
  <c r="AB130" i="10"/>
  <c r="AA130" i="10"/>
  <c r="Z130" i="10"/>
  <c r="Y130" i="10"/>
  <c r="X130" i="10"/>
  <c r="W130" i="10"/>
  <c r="V130" i="10"/>
  <c r="U130" i="10"/>
  <c r="T130" i="10"/>
  <c r="AF129" i="10"/>
  <c r="AE129" i="10"/>
  <c r="AD129" i="10"/>
  <c r="AC129" i="10"/>
  <c r="AB129" i="10"/>
  <c r="AA129" i="10"/>
  <c r="Z129" i="10"/>
  <c r="Y129" i="10"/>
  <c r="X129" i="10"/>
  <c r="W129" i="10"/>
  <c r="V129" i="10"/>
  <c r="U129" i="10"/>
  <c r="T129" i="10"/>
  <c r="AF128" i="10"/>
  <c r="AE128" i="10"/>
  <c r="AD128" i="10"/>
  <c r="AC128" i="10"/>
  <c r="AB128" i="10"/>
  <c r="AA128" i="10"/>
  <c r="Z128" i="10"/>
  <c r="Y128" i="10"/>
  <c r="X128" i="10"/>
  <c r="W128" i="10"/>
  <c r="V128" i="10"/>
  <c r="U128" i="10"/>
  <c r="T128" i="10"/>
  <c r="AF126" i="10"/>
  <c r="AE126" i="10"/>
  <c r="AD126" i="10"/>
  <c r="AC126" i="10"/>
  <c r="AB126" i="10"/>
  <c r="AA126" i="10"/>
  <c r="Z126" i="10"/>
  <c r="Y126" i="10"/>
  <c r="X126" i="10"/>
  <c r="W126" i="10"/>
  <c r="V126" i="10"/>
  <c r="U126" i="10"/>
  <c r="T126" i="10"/>
  <c r="AF125" i="10"/>
  <c r="AE125" i="10"/>
  <c r="AD125" i="10"/>
  <c r="AC125" i="10"/>
  <c r="AB125" i="10"/>
  <c r="AA125" i="10"/>
  <c r="Z125" i="10"/>
  <c r="Y125" i="10"/>
  <c r="X125" i="10"/>
  <c r="W125" i="10"/>
  <c r="V125" i="10"/>
  <c r="U125" i="10"/>
  <c r="T125" i="10"/>
  <c r="AF124" i="10"/>
  <c r="AE124" i="10"/>
  <c r="AD124" i="10"/>
  <c r="AC124" i="10"/>
  <c r="AB124" i="10"/>
  <c r="AA124" i="10"/>
  <c r="Z124" i="10"/>
  <c r="Y124" i="10"/>
  <c r="X124" i="10"/>
  <c r="W124" i="10"/>
  <c r="V124" i="10"/>
  <c r="U124" i="10"/>
  <c r="T124" i="10"/>
  <c r="AF123" i="10"/>
  <c r="AE123" i="10"/>
  <c r="AD123" i="10"/>
  <c r="AC123" i="10"/>
  <c r="AB123" i="10"/>
  <c r="AA123" i="10"/>
  <c r="Z123" i="10"/>
  <c r="Y123" i="10"/>
  <c r="X123" i="10"/>
  <c r="W123" i="10"/>
  <c r="V123" i="10"/>
  <c r="U123" i="10"/>
  <c r="T123" i="10"/>
  <c r="AF122" i="10"/>
  <c r="AE122" i="10"/>
  <c r="AD122" i="10"/>
  <c r="AC122" i="10"/>
  <c r="AB122" i="10"/>
  <c r="AA122" i="10"/>
  <c r="Z122" i="10"/>
  <c r="Y122" i="10"/>
  <c r="X122" i="10"/>
  <c r="W122" i="10"/>
  <c r="V122" i="10"/>
  <c r="U122" i="10"/>
  <c r="T122" i="10"/>
  <c r="AF121" i="10"/>
  <c r="AE121" i="10"/>
  <c r="AD121" i="10"/>
  <c r="AC121" i="10"/>
  <c r="AB121" i="10"/>
  <c r="AA121" i="10"/>
  <c r="Z121" i="10"/>
  <c r="Y121" i="10"/>
  <c r="X121" i="10"/>
  <c r="W121" i="10"/>
  <c r="V121" i="10"/>
  <c r="U121" i="10"/>
  <c r="T121" i="10"/>
  <c r="AF120" i="10"/>
  <c r="AE120" i="10"/>
  <c r="AD120" i="10"/>
  <c r="AC120" i="10"/>
  <c r="AB120" i="10"/>
  <c r="AA120" i="10"/>
  <c r="Z120" i="10"/>
  <c r="Y120" i="10"/>
  <c r="X120" i="10"/>
  <c r="W120" i="10"/>
  <c r="V120" i="10"/>
  <c r="U120" i="10"/>
  <c r="T120" i="10"/>
  <c r="AF118" i="10"/>
  <c r="AE118" i="10"/>
  <c r="AD118" i="10"/>
  <c r="AC118" i="10"/>
  <c r="AB118" i="10"/>
  <c r="AA118" i="10"/>
  <c r="Z118" i="10"/>
  <c r="Y118" i="10"/>
  <c r="X118" i="10"/>
  <c r="W118" i="10"/>
  <c r="V118" i="10"/>
  <c r="U118" i="10"/>
  <c r="T118" i="10"/>
  <c r="AF117" i="10"/>
  <c r="AE117" i="10"/>
  <c r="AD117" i="10"/>
  <c r="AC117" i="10"/>
  <c r="AB117" i="10"/>
  <c r="AA117" i="10"/>
  <c r="Z117" i="10"/>
  <c r="Y117" i="10"/>
  <c r="X117" i="10"/>
  <c r="W117" i="10"/>
  <c r="V117" i="10"/>
  <c r="U117" i="10"/>
  <c r="T117" i="10"/>
  <c r="AF116" i="10"/>
  <c r="AE116" i="10"/>
  <c r="AD116" i="10"/>
  <c r="AC116" i="10"/>
  <c r="AB116" i="10"/>
  <c r="AA116" i="10"/>
  <c r="Z116" i="10"/>
  <c r="Y116" i="10"/>
  <c r="X116" i="10"/>
  <c r="W116" i="10"/>
  <c r="V116" i="10"/>
  <c r="U116" i="10"/>
  <c r="T116" i="10"/>
  <c r="AF115" i="10"/>
  <c r="AE115" i="10"/>
  <c r="AD115" i="10"/>
  <c r="AC115" i="10"/>
  <c r="AB115" i="10"/>
  <c r="AA115" i="10"/>
  <c r="Z115" i="10"/>
  <c r="Y115" i="10"/>
  <c r="X115" i="10"/>
  <c r="W115" i="10"/>
  <c r="V115" i="10"/>
  <c r="U115" i="10"/>
  <c r="T115" i="10"/>
  <c r="AF114" i="10"/>
  <c r="AE114" i="10"/>
  <c r="AD114" i="10"/>
  <c r="AC114" i="10"/>
  <c r="AB114" i="10"/>
  <c r="AA114" i="10"/>
  <c r="Z114" i="10"/>
  <c r="Y114" i="10"/>
  <c r="X114" i="10"/>
  <c r="W114" i="10"/>
  <c r="V114" i="10"/>
  <c r="U114" i="10"/>
  <c r="T114" i="10"/>
  <c r="AF113" i="10"/>
  <c r="AE113" i="10"/>
  <c r="AD113" i="10"/>
  <c r="AC113" i="10"/>
  <c r="AB113" i="10"/>
  <c r="AA113" i="10"/>
  <c r="Z113" i="10"/>
  <c r="Y113" i="10"/>
  <c r="X113" i="10"/>
  <c r="W113" i="10"/>
  <c r="V113" i="10"/>
  <c r="U113" i="10"/>
  <c r="T113" i="10"/>
  <c r="AF111" i="10"/>
  <c r="AE111" i="10"/>
  <c r="AD111" i="10"/>
  <c r="AC111" i="10"/>
  <c r="AB111" i="10"/>
  <c r="AA111" i="10"/>
  <c r="Z111" i="10"/>
  <c r="Y111" i="10"/>
  <c r="X111" i="10"/>
  <c r="W111" i="10"/>
  <c r="V111" i="10"/>
  <c r="U111" i="10"/>
  <c r="T111" i="10"/>
  <c r="AF110" i="10"/>
  <c r="AE110" i="10"/>
  <c r="AD110" i="10"/>
  <c r="AC110" i="10"/>
  <c r="AB110" i="10"/>
  <c r="AA110" i="10"/>
  <c r="Z110" i="10"/>
  <c r="Y110" i="10"/>
  <c r="X110" i="10"/>
  <c r="W110" i="10"/>
  <c r="V110" i="10"/>
  <c r="U110" i="10"/>
  <c r="T110" i="10"/>
  <c r="AF109" i="10"/>
  <c r="AE109" i="10"/>
  <c r="AD109" i="10"/>
  <c r="AC109" i="10"/>
  <c r="AB109" i="10"/>
  <c r="AA109" i="10"/>
  <c r="Z109" i="10"/>
  <c r="Y109" i="10"/>
  <c r="X109" i="10"/>
  <c r="W109" i="10"/>
  <c r="V109" i="10"/>
  <c r="U109" i="10"/>
  <c r="T109" i="10"/>
  <c r="AF108" i="10"/>
  <c r="AE108" i="10"/>
  <c r="AD108" i="10"/>
  <c r="AC108" i="10"/>
  <c r="AB108" i="10"/>
  <c r="AA108" i="10"/>
  <c r="Z108" i="10"/>
  <c r="Y108" i="10"/>
  <c r="X108" i="10"/>
  <c r="W108" i="10"/>
  <c r="V108" i="10"/>
  <c r="U108" i="10"/>
  <c r="T108" i="10"/>
  <c r="AF107" i="10"/>
  <c r="AE107" i="10"/>
  <c r="AD107" i="10"/>
  <c r="AC107" i="10"/>
  <c r="AB107" i="10"/>
  <c r="AA107" i="10"/>
  <c r="Z107" i="10"/>
  <c r="Y107" i="10"/>
  <c r="X107" i="10"/>
  <c r="W107" i="10"/>
  <c r="V107" i="10"/>
  <c r="U107" i="10"/>
  <c r="T107" i="10"/>
  <c r="AF106" i="10"/>
  <c r="AE106" i="10"/>
  <c r="AD106" i="10"/>
  <c r="AC106" i="10"/>
  <c r="AB106" i="10"/>
  <c r="AA106" i="10"/>
  <c r="Z106" i="10"/>
  <c r="Y106" i="10"/>
  <c r="X106" i="10"/>
  <c r="W106" i="10"/>
  <c r="V106" i="10"/>
  <c r="U106" i="10"/>
  <c r="T106" i="10"/>
  <c r="AF105" i="10"/>
  <c r="AE105" i="10"/>
  <c r="AD105" i="10"/>
  <c r="AC105" i="10"/>
  <c r="AB105" i="10"/>
  <c r="AA105" i="10"/>
  <c r="Z105" i="10"/>
  <c r="Y105" i="10"/>
  <c r="X105" i="10"/>
  <c r="W105" i="10"/>
  <c r="V105" i="10"/>
  <c r="U105" i="10"/>
  <c r="T105" i="10"/>
  <c r="AF103" i="10"/>
  <c r="AE103" i="10"/>
  <c r="AD103" i="10"/>
  <c r="AC103" i="10"/>
  <c r="AB103" i="10"/>
  <c r="AA103" i="10"/>
  <c r="Z103" i="10"/>
  <c r="Y103" i="10"/>
  <c r="X103" i="10"/>
  <c r="W103" i="10"/>
  <c r="V103" i="10"/>
  <c r="U103" i="10"/>
  <c r="T103" i="10"/>
  <c r="AF102" i="10"/>
  <c r="AE102" i="10"/>
  <c r="AD102" i="10"/>
  <c r="AC102" i="10"/>
  <c r="AB102" i="10"/>
  <c r="AA102" i="10"/>
  <c r="Z102" i="10"/>
  <c r="Y102" i="10"/>
  <c r="X102" i="10"/>
  <c r="W102" i="10"/>
  <c r="V102" i="10"/>
  <c r="U102" i="10"/>
  <c r="T102" i="10"/>
  <c r="AF101" i="10"/>
  <c r="AE101" i="10"/>
  <c r="AD101" i="10"/>
  <c r="AC101" i="10"/>
  <c r="AB101" i="10"/>
  <c r="AA101" i="10"/>
  <c r="Z101" i="10"/>
  <c r="Y101" i="10"/>
  <c r="X101" i="10"/>
  <c r="W101" i="10"/>
  <c r="V101" i="10"/>
  <c r="U101" i="10"/>
  <c r="T101" i="10"/>
  <c r="AF100" i="10"/>
  <c r="AE100" i="10"/>
  <c r="AD100" i="10"/>
  <c r="AC100" i="10"/>
  <c r="AB100" i="10"/>
  <c r="AA100" i="10"/>
  <c r="Z100" i="10"/>
  <c r="Y100" i="10"/>
  <c r="X100" i="10"/>
  <c r="W100" i="10"/>
  <c r="V100" i="10"/>
  <c r="U100" i="10"/>
  <c r="T100" i="10"/>
  <c r="AF99" i="10"/>
  <c r="AE99" i="10"/>
  <c r="AD99" i="10"/>
  <c r="AC99" i="10"/>
  <c r="AB99" i="10"/>
  <c r="AA99" i="10"/>
  <c r="Z99" i="10"/>
  <c r="Y99" i="10"/>
  <c r="X99" i="10"/>
  <c r="W99" i="10"/>
  <c r="V99" i="10"/>
  <c r="U99" i="10"/>
  <c r="T99" i="10"/>
  <c r="AF98" i="10"/>
  <c r="AE98" i="10"/>
  <c r="AD98" i="10"/>
  <c r="AC98" i="10"/>
  <c r="AB98" i="10"/>
  <c r="AA98" i="10"/>
  <c r="Z98" i="10"/>
  <c r="Y98" i="10"/>
  <c r="X98" i="10"/>
  <c r="W98" i="10"/>
  <c r="V98" i="10"/>
  <c r="U98" i="10"/>
  <c r="T98" i="10"/>
  <c r="AF96" i="10"/>
  <c r="AE96" i="10"/>
  <c r="AD96" i="10"/>
  <c r="AC96" i="10"/>
  <c r="AB96" i="10"/>
  <c r="AA96" i="10"/>
  <c r="Z96" i="10"/>
  <c r="Y96" i="10"/>
  <c r="X96" i="10"/>
  <c r="W96" i="10"/>
  <c r="V96" i="10"/>
  <c r="U96" i="10"/>
  <c r="T96" i="10"/>
  <c r="AF95" i="10"/>
  <c r="AE95" i="10"/>
  <c r="AD95" i="10"/>
  <c r="AC95" i="10"/>
  <c r="AB95" i="10"/>
  <c r="AA95" i="10"/>
  <c r="Z95" i="10"/>
  <c r="Y95" i="10"/>
  <c r="X95" i="10"/>
  <c r="W95" i="10"/>
  <c r="V95" i="10"/>
  <c r="U95" i="10"/>
  <c r="T95" i="10"/>
  <c r="AF94" i="10"/>
  <c r="AE94" i="10"/>
  <c r="AD94" i="10"/>
  <c r="AC94" i="10"/>
  <c r="AB94" i="10"/>
  <c r="AA94" i="10"/>
  <c r="Z94" i="10"/>
  <c r="Y94" i="10"/>
  <c r="X94" i="10"/>
  <c r="W94" i="10"/>
  <c r="V94" i="10"/>
  <c r="U94" i="10"/>
  <c r="T94" i="10"/>
  <c r="AF93" i="10"/>
  <c r="AE93" i="10"/>
  <c r="AD93" i="10"/>
  <c r="AC93" i="10"/>
  <c r="AB93" i="10"/>
  <c r="AA93" i="10"/>
  <c r="Z93" i="10"/>
  <c r="Y93" i="10"/>
  <c r="X93" i="10"/>
  <c r="W93" i="10"/>
  <c r="V93" i="10"/>
  <c r="U93" i="10"/>
  <c r="T93" i="10"/>
  <c r="AF92" i="10"/>
  <c r="AE92" i="10"/>
  <c r="AD92" i="10"/>
  <c r="AC92" i="10"/>
  <c r="AB92" i="10"/>
  <c r="AA92" i="10"/>
  <c r="Z92" i="10"/>
  <c r="Y92" i="10"/>
  <c r="X92" i="10"/>
  <c r="W92" i="10"/>
  <c r="V92" i="10"/>
  <c r="U92" i="10"/>
  <c r="T92" i="10"/>
  <c r="AF91" i="10"/>
  <c r="AE91" i="10"/>
  <c r="AD91" i="10"/>
  <c r="AC91" i="10"/>
  <c r="AB91" i="10"/>
  <c r="AA91" i="10"/>
  <c r="Z91" i="10"/>
  <c r="Y91" i="10"/>
  <c r="X91" i="10"/>
  <c r="W91" i="10"/>
  <c r="V91" i="10"/>
  <c r="U91" i="10"/>
  <c r="T91" i="10"/>
  <c r="AF89" i="10"/>
  <c r="AE89" i="10"/>
  <c r="AD89" i="10"/>
  <c r="AC89" i="10"/>
  <c r="AB89" i="10"/>
  <c r="AA89" i="10"/>
  <c r="Z89" i="10"/>
  <c r="Y89" i="10"/>
  <c r="X89" i="10"/>
  <c r="W89" i="10"/>
  <c r="V89" i="10"/>
  <c r="U89" i="10"/>
  <c r="T89" i="10"/>
  <c r="AF88" i="10"/>
  <c r="AE88" i="10"/>
  <c r="AD88" i="10"/>
  <c r="AC88" i="10"/>
  <c r="AB88" i="10"/>
  <c r="AA88" i="10"/>
  <c r="Z88" i="10"/>
  <c r="Y88" i="10"/>
  <c r="X88" i="10"/>
  <c r="W88" i="10"/>
  <c r="V88" i="10"/>
  <c r="U88" i="10"/>
  <c r="T88" i="10"/>
  <c r="AF87" i="10"/>
  <c r="AE87" i="10"/>
  <c r="AD87" i="10"/>
  <c r="AC87" i="10"/>
  <c r="AB87" i="10"/>
  <c r="AA87" i="10"/>
  <c r="Z87" i="10"/>
  <c r="Y87" i="10"/>
  <c r="X87" i="10"/>
  <c r="W87" i="10"/>
  <c r="V87" i="10"/>
  <c r="U87" i="10"/>
  <c r="T87" i="10"/>
  <c r="AF86" i="10"/>
  <c r="AE86" i="10"/>
  <c r="AD86" i="10"/>
  <c r="AC86" i="10"/>
  <c r="AB86" i="10"/>
  <c r="AA86" i="10"/>
  <c r="Z86" i="10"/>
  <c r="Y86" i="10"/>
  <c r="X86" i="10"/>
  <c r="W86" i="10"/>
  <c r="V86" i="10"/>
  <c r="U86" i="10"/>
  <c r="T86" i="10"/>
  <c r="AF85" i="10"/>
  <c r="AE85" i="10"/>
  <c r="AD85" i="10"/>
  <c r="AC85" i="10"/>
  <c r="AB85" i="10"/>
  <c r="AA85" i="10"/>
  <c r="Z85" i="10"/>
  <c r="Y85" i="10"/>
  <c r="X85" i="10"/>
  <c r="W85" i="10"/>
  <c r="V85" i="10"/>
  <c r="U85" i="10"/>
  <c r="T85" i="10"/>
  <c r="AF84" i="10"/>
  <c r="AE84" i="10"/>
  <c r="AD84" i="10"/>
  <c r="AC84" i="10"/>
  <c r="AB84" i="10"/>
  <c r="AA84" i="10"/>
  <c r="Z84" i="10"/>
  <c r="Y84" i="10"/>
  <c r="X84" i="10"/>
  <c r="W84" i="10"/>
  <c r="V84" i="10"/>
  <c r="U84" i="10"/>
  <c r="T84" i="10"/>
  <c r="AF83" i="10"/>
  <c r="AE83" i="10"/>
  <c r="AD83" i="10"/>
  <c r="AC83" i="10"/>
  <c r="AB83" i="10"/>
  <c r="AA83" i="10"/>
  <c r="Z83" i="10"/>
  <c r="Y83" i="10"/>
  <c r="X83" i="10"/>
  <c r="W83" i="10"/>
  <c r="V83" i="10"/>
  <c r="U83" i="10"/>
  <c r="T83" i="10"/>
  <c r="AF81" i="10"/>
  <c r="AE81" i="10"/>
  <c r="AD81" i="10"/>
  <c r="AC81" i="10"/>
  <c r="AB81" i="10"/>
  <c r="AA81" i="10"/>
  <c r="Z81" i="10"/>
  <c r="Y81" i="10"/>
  <c r="X81" i="10"/>
  <c r="W81" i="10"/>
  <c r="V81" i="10"/>
  <c r="U81" i="10"/>
  <c r="T81" i="10"/>
  <c r="AF80" i="10"/>
  <c r="AE80" i="10"/>
  <c r="AD80" i="10"/>
  <c r="AC80" i="10"/>
  <c r="AB80" i="10"/>
  <c r="AA80" i="10"/>
  <c r="Z80" i="10"/>
  <c r="Y80" i="10"/>
  <c r="X80" i="10"/>
  <c r="W80" i="10"/>
  <c r="V80" i="10"/>
  <c r="U80" i="10"/>
  <c r="T80" i="10"/>
  <c r="AF79" i="10"/>
  <c r="AE79" i="10"/>
  <c r="AD79" i="10"/>
  <c r="AC79" i="10"/>
  <c r="AB79" i="10"/>
  <c r="AA79" i="10"/>
  <c r="Z79" i="10"/>
  <c r="Y79" i="10"/>
  <c r="X79" i="10"/>
  <c r="W79" i="10"/>
  <c r="V79" i="10"/>
  <c r="U79" i="10"/>
  <c r="T79" i="10"/>
  <c r="AF78" i="10"/>
  <c r="AE78" i="10"/>
  <c r="AD78" i="10"/>
  <c r="AC78" i="10"/>
  <c r="AB78" i="10"/>
  <c r="AA78" i="10"/>
  <c r="Z78" i="10"/>
  <c r="Y78" i="10"/>
  <c r="X78" i="10"/>
  <c r="W78" i="10"/>
  <c r="V78" i="10"/>
  <c r="U78" i="10"/>
  <c r="T78" i="10"/>
  <c r="AF77" i="10"/>
  <c r="AE77" i="10"/>
  <c r="AD77" i="10"/>
  <c r="AC77" i="10"/>
  <c r="AB77" i="10"/>
  <c r="AA77" i="10"/>
  <c r="Z77" i="10"/>
  <c r="Y77" i="10"/>
  <c r="X77" i="10"/>
  <c r="W77" i="10"/>
  <c r="V77" i="10"/>
  <c r="U77" i="10"/>
  <c r="T77" i="10"/>
  <c r="AF76" i="10"/>
  <c r="AE76" i="10"/>
  <c r="AD76" i="10"/>
  <c r="AC76" i="10"/>
  <c r="AB76" i="10"/>
  <c r="AA76" i="10"/>
  <c r="Z76" i="10"/>
  <c r="Y76" i="10"/>
  <c r="X76" i="10"/>
  <c r="W76" i="10"/>
  <c r="V76" i="10"/>
  <c r="U76" i="10"/>
  <c r="T76" i="10"/>
  <c r="AF74" i="10"/>
  <c r="AE74" i="10"/>
  <c r="AD74" i="10"/>
  <c r="AC74" i="10"/>
  <c r="AB74" i="10"/>
  <c r="AA74" i="10"/>
  <c r="Z74" i="10"/>
  <c r="Y74" i="10"/>
  <c r="X74" i="10"/>
  <c r="W74" i="10"/>
  <c r="V74" i="10"/>
  <c r="U74" i="10"/>
  <c r="T74" i="10"/>
  <c r="AF73" i="10"/>
  <c r="AE73" i="10"/>
  <c r="AD73" i="10"/>
  <c r="AC73" i="10"/>
  <c r="AB73" i="10"/>
  <c r="AA73" i="10"/>
  <c r="Z73" i="10"/>
  <c r="Y73" i="10"/>
  <c r="X73" i="10"/>
  <c r="W73" i="10"/>
  <c r="V73" i="10"/>
  <c r="U73" i="10"/>
  <c r="T73" i="10"/>
  <c r="AF72" i="10"/>
  <c r="AE72" i="10"/>
  <c r="AD72" i="10"/>
  <c r="AC72" i="10"/>
  <c r="AB72" i="10"/>
  <c r="AA72" i="10"/>
  <c r="Z72" i="10"/>
  <c r="Y72" i="10"/>
  <c r="X72" i="10"/>
  <c r="W72" i="10"/>
  <c r="V72" i="10"/>
  <c r="U72" i="10"/>
  <c r="T72" i="10"/>
  <c r="AF71" i="10"/>
  <c r="AE71" i="10"/>
  <c r="AD71" i="10"/>
  <c r="AC71" i="10"/>
  <c r="AB71" i="10"/>
  <c r="AA71" i="10"/>
  <c r="Z71" i="10"/>
  <c r="Y71" i="10"/>
  <c r="X71" i="10"/>
  <c r="W71" i="10"/>
  <c r="V71" i="10"/>
  <c r="U71" i="10"/>
  <c r="T71" i="10"/>
  <c r="AF70" i="10"/>
  <c r="AE70" i="10"/>
  <c r="AD70" i="10"/>
  <c r="AC70" i="10"/>
  <c r="AB70" i="10"/>
  <c r="AA70" i="10"/>
  <c r="Z70" i="10"/>
  <c r="Y70" i="10"/>
  <c r="X70" i="10"/>
  <c r="W70" i="10"/>
  <c r="V70" i="10"/>
  <c r="U70" i="10"/>
  <c r="T70" i="10"/>
  <c r="AF69" i="10"/>
  <c r="AE69" i="10"/>
  <c r="AD69" i="10"/>
  <c r="AC69" i="10"/>
  <c r="AB69" i="10"/>
  <c r="AA69" i="10"/>
  <c r="Z69" i="10"/>
  <c r="Y69" i="10"/>
  <c r="X69" i="10"/>
  <c r="W69" i="10"/>
  <c r="V69" i="10"/>
  <c r="U69" i="10"/>
  <c r="T69" i="10"/>
  <c r="AF68" i="10"/>
  <c r="AE68" i="10"/>
  <c r="AD68" i="10"/>
  <c r="AC68" i="10"/>
  <c r="AB68" i="10"/>
  <c r="AA68" i="10"/>
  <c r="Z68" i="10"/>
  <c r="Y68" i="10"/>
  <c r="X68" i="10"/>
  <c r="W68" i="10"/>
  <c r="V68" i="10"/>
  <c r="U68" i="10"/>
  <c r="T68" i="10"/>
  <c r="AF66" i="10"/>
  <c r="AE66" i="10"/>
  <c r="AD66" i="10"/>
  <c r="AC66" i="10"/>
  <c r="AB66" i="10"/>
  <c r="AA66" i="10"/>
  <c r="Z66" i="10"/>
  <c r="Y66" i="10"/>
  <c r="X66" i="10"/>
  <c r="W66" i="10"/>
  <c r="V66" i="10"/>
  <c r="U66" i="10"/>
  <c r="T66" i="10"/>
  <c r="AF65" i="10"/>
  <c r="AE65" i="10"/>
  <c r="AD65" i="10"/>
  <c r="AC65" i="10"/>
  <c r="AB65" i="10"/>
  <c r="AA65" i="10"/>
  <c r="Z65" i="10"/>
  <c r="Y65" i="10"/>
  <c r="X65" i="10"/>
  <c r="W65" i="10"/>
  <c r="V65" i="10"/>
  <c r="U65" i="10"/>
  <c r="T65" i="10"/>
  <c r="AF64" i="10"/>
  <c r="AE64" i="10"/>
  <c r="AD64" i="10"/>
  <c r="AC64" i="10"/>
  <c r="AB64" i="10"/>
  <c r="AA64" i="10"/>
  <c r="Z64" i="10"/>
  <c r="Y64" i="10"/>
  <c r="X64" i="10"/>
  <c r="W64" i="10"/>
  <c r="V64" i="10"/>
  <c r="U64" i="10"/>
  <c r="T64" i="10"/>
  <c r="AF63" i="10"/>
  <c r="AE63" i="10"/>
  <c r="AD63" i="10"/>
  <c r="AC63" i="10"/>
  <c r="AB63" i="10"/>
  <c r="AA63" i="10"/>
  <c r="Z63" i="10"/>
  <c r="Y63" i="10"/>
  <c r="X63" i="10"/>
  <c r="W63" i="10"/>
  <c r="V63" i="10"/>
  <c r="U63" i="10"/>
  <c r="T63" i="10"/>
  <c r="AF62" i="10"/>
  <c r="AE62" i="10"/>
  <c r="AD62" i="10"/>
  <c r="AC62" i="10"/>
  <c r="AB62" i="10"/>
  <c r="AA62" i="10"/>
  <c r="Z62" i="10"/>
  <c r="Y62" i="10"/>
  <c r="X62" i="10"/>
  <c r="W62" i="10"/>
  <c r="V62" i="10"/>
  <c r="U62" i="10"/>
  <c r="T62" i="10"/>
  <c r="AF61" i="10"/>
  <c r="AE61" i="10"/>
  <c r="AD61" i="10"/>
  <c r="AC61" i="10"/>
  <c r="AB61" i="10"/>
  <c r="AA61" i="10"/>
  <c r="Z61" i="10"/>
  <c r="Y61" i="10"/>
  <c r="X61" i="10"/>
  <c r="W61" i="10"/>
  <c r="V61" i="10"/>
  <c r="U61" i="10"/>
  <c r="T61" i="10"/>
  <c r="AF59" i="10"/>
  <c r="AE59" i="10"/>
  <c r="AD59" i="10"/>
  <c r="AC59" i="10"/>
  <c r="AB59" i="10"/>
  <c r="AA59" i="10"/>
  <c r="Z59" i="10"/>
  <c r="Y59" i="10"/>
  <c r="X59" i="10"/>
  <c r="W59" i="10"/>
  <c r="V59" i="10"/>
  <c r="U59" i="10"/>
  <c r="T59" i="10"/>
  <c r="AF58" i="10"/>
  <c r="AE58" i="10"/>
  <c r="AD58" i="10"/>
  <c r="AC58" i="10"/>
  <c r="AB58" i="10"/>
  <c r="AA58" i="10"/>
  <c r="Z58" i="10"/>
  <c r="Y58" i="10"/>
  <c r="X58" i="10"/>
  <c r="W58" i="10"/>
  <c r="V58" i="10"/>
  <c r="U58" i="10"/>
  <c r="T58" i="10"/>
  <c r="AF57" i="10"/>
  <c r="AE57" i="10"/>
  <c r="AD57" i="10"/>
  <c r="AC57" i="10"/>
  <c r="AB57" i="10"/>
  <c r="AA57" i="10"/>
  <c r="Z57" i="10"/>
  <c r="Y57" i="10"/>
  <c r="X57" i="10"/>
  <c r="W57" i="10"/>
  <c r="V57" i="10"/>
  <c r="U57" i="10"/>
  <c r="T57" i="10"/>
  <c r="AF56" i="10"/>
  <c r="AE56" i="10"/>
  <c r="AD56" i="10"/>
  <c r="AC56" i="10"/>
  <c r="AB56" i="10"/>
  <c r="AA56" i="10"/>
  <c r="Z56" i="10"/>
  <c r="Y56" i="10"/>
  <c r="X56" i="10"/>
  <c r="W56" i="10"/>
  <c r="V56" i="10"/>
  <c r="U56" i="10"/>
  <c r="T56" i="10"/>
  <c r="AF55" i="10"/>
  <c r="AE55" i="10"/>
  <c r="AD55" i="10"/>
  <c r="AC55" i="10"/>
  <c r="AB55" i="10"/>
  <c r="AA55" i="10"/>
  <c r="Z55" i="10"/>
  <c r="Y55" i="10"/>
  <c r="X55" i="10"/>
  <c r="W55" i="10"/>
  <c r="V55" i="10"/>
  <c r="U55" i="10"/>
  <c r="T55" i="10"/>
  <c r="AF54" i="10"/>
  <c r="AE54" i="10"/>
  <c r="AD54" i="10"/>
  <c r="AC54" i="10"/>
  <c r="AB54" i="10"/>
  <c r="AA54" i="10"/>
  <c r="Z54" i="10"/>
  <c r="Y54" i="10"/>
  <c r="X54" i="10"/>
  <c r="W54" i="10"/>
  <c r="V54" i="10"/>
  <c r="U54" i="10"/>
  <c r="T54" i="10"/>
  <c r="AF52" i="10"/>
  <c r="AE52" i="10"/>
  <c r="AD52" i="10"/>
  <c r="AC52" i="10"/>
  <c r="AB52" i="10"/>
  <c r="AA52" i="10"/>
  <c r="Z52" i="10"/>
  <c r="Y52" i="10"/>
  <c r="X52" i="10"/>
  <c r="W52" i="10"/>
  <c r="V52" i="10"/>
  <c r="U52" i="10"/>
  <c r="T52" i="10"/>
  <c r="AF51" i="10"/>
  <c r="AE51" i="10"/>
  <c r="AD51" i="10"/>
  <c r="AC51" i="10"/>
  <c r="AB51" i="10"/>
  <c r="AA51" i="10"/>
  <c r="Z51" i="10"/>
  <c r="Y51" i="10"/>
  <c r="X51" i="10"/>
  <c r="W51" i="10"/>
  <c r="V51" i="10"/>
  <c r="U51" i="10"/>
  <c r="T51" i="10"/>
  <c r="AF50" i="10"/>
  <c r="AE50" i="10"/>
  <c r="AD50" i="10"/>
  <c r="AC50" i="10"/>
  <c r="AB50" i="10"/>
  <c r="AA50" i="10"/>
  <c r="Z50" i="10"/>
  <c r="Y50" i="10"/>
  <c r="X50" i="10"/>
  <c r="W50" i="10"/>
  <c r="V50" i="10"/>
  <c r="U50" i="10"/>
  <c r="T50" i="10"/>
  <c r="AF49" i="10"/>
  <c r="AE49" i="10"/>
  <c r="AD49" i="10"/>
  <c r="AC49" i="10"/>
  <c r="AB49" i="10"/>
  <c r="AA49" i="10"/>
  <c r="Z49" i="10"/>
  <c r="Y49" i="10"/>
  <c r="X49" i="10"/>
  <c r="W49" i="10"/>
  <c r="V49" i="10"/>
  <c r="U49" i="10"/>
  <c r="T49" i="10"/>
  <c r="AF48" i="10"/>
  <c r="AE48" i="10"/>
  <c r="AD48" i="10"/>
  <c r="AC48" i="10"/>
  <c r="AB48" i="10"/>
  <c r="AA48" i="10"/>
  <c r="Z48" i="10"/>
  <c r="Y48" i="10"/>
  <c r="X48" i="10"/>
  <c r="W48" i="10"/>
  <c r="V48" i="10"/>
  <c r="U48" i="10"/>
  <c r="T48" i="10"/>
  <c r="AF47" i="10"/>
  <c r="AE47" i="10"/>
  <c r="AD47" i="10"/>
  <c r="AC47" i="10"/>
  <c r="AB47" i="10"/>
  <c r="AA47" i="10"/>
  <c r="Z47" i="10"/>
  <c r="Y47" i="10"/>
  <c r="X47" i="10"/>
  <c r="W47" i="10"/>
  <c r="V47" i="10"/>
  <c r="U47" i="10"/>
  <c r="T47" i="10"/>
  <c r="AF46" i="10"/>
  <c r="AE46" i="10"/>
  <c r="AD46" i="10"/>
  <c r="AC46" i="10"/>
  <c r="AB46" i="10"/>
  <c r="AA46" i="10"/>
  <c r="Z46" i="10"/>
  <c r="Y46" i="10"/>
  <c r="X46" i="10"/>
  <c r="W46" i="10"/>
  <c r="V46" i="10"/>
  <c r="U46" i="10"/>
  <c r="T46" i="10"/>
  <c r="AF45" i="10"/>
  <c r="AE45" i="10"/>
  <c r="AD45" i="10"/>
  <c r="AC45" i="10"/>
  <c r="AB45" i="10"/>
  <c r="AA45" i="10"/>
  <c r="Z45" i="10"/>
  <c r="Y45" i="10"/>
  <c r="X45" i="10"/>
  <c r="W45" i="10"/>
  <c r="V45" i="10"/>
  <c r="U45" i="10"/>
  <c r="T45" i="10"/>
  <c r="AF43" i="10"/>
  <c r="AE43" i="10"/>
  <c r="AD43" i="10"/>
  <c r="AC43" i="10"/>
  <c r="AB43" i="10"/>
  <c r="AA43" i="10"/>
  <c r="Z43" i="10"/>
  <c r="Y43" i="10"/>
  <c r="X43" i="10"/>
  <c r="W43" i="10"/>
  <c r="V43" i="10"/>
  <c r="U43" i="10"/>
  <c r="T43" i="10"/>
  <c r="AF42" i="10"/>
  <c r="AE42" i="10"/>
  <c r="AD42" i="10"/>
  <c r="AC42" i="10"/>
  <c r="AB42" i="10"/>
  <c r="AA42" i="10"/>
  <c r="Z42" i="10"/>
  <c r="Y42" i="10"/>
  <c r="X42" i="10"/>
  <c r="W42" i="10"/>
  <c r="V42" i="10"/>
  <c r="U42" i="10"/>
  <c r="T42" i="10"/>
  <c r="AF41" i="10"/>
  <c r="AE41" i="10"/>
  <c r="AD41" i="10"/>
  <c r="AC41" i="10"/>
  <c r="AB41" i="10"/>
  <c r="AA41" i="10"/>
  <c r="Z41" i="10"/>
  <c r="Y41" i="10"/>
  <c r="X41" i="10"/>
  <c r="W41" i="10"/>
  <c r="V41" i="10"/>
  <c r="U41" i="10"/>
  <c r="T41" i="10"/>
  <c r="AF40" i="10"/>
  <c r="AE40" i="10"/>
  <c r="AD40" i="10"/>
  <c r="AC40" i="10"/>
  <c r="AB40" i="10"/>
  <c r="AA40" i="10"/>
  <c r="Z40" i="10"/>
  <c r="Y40" i="10"/>
  <c r="X40" i="10"/>
  <c r="W40" i="10"/>
  <c r="V40" i="10"/>
  <c r="U40" i="10"/>
  <c r="T40" i="10"/>
  <c r="AF39" i="10"/>
  <c r="AE39" i="10"/>
  <c r="AD39" i="10"/>
  <c r="AC39" i="10"/>
  <c r="AB39" i="10"/>
  <c r="AA39" i="10"/>
  <c r="Z39" i="10"/>
  <c r="Y39" i="10"/>
  <c r="X39" i="10"/>
  <c r="W39" i="10"/>
  <c r="V39" i="10"/>
  <c r="U39" i="10"/>
  <c r="T39" i="10"/>
  <c r="AF38" i="10"/>
  <c r="AE38" i="10"/>
  <c r="AD38" i="10"/>
  <c r="AC38" i="10"/>
  <c r="AB38" i="10"/>
  <c r="AA38" i="10"/>
  <c r="Z38" i="10"/>
  <c r="Y38" i="10"/>
  <c r="X38" i="10"/>
  <c r="W38" i="10"/>
  <c r="V38" i="10"/>
  <c r="U38" i="10"/>
  <c r="T38" i="10"/>
  <c r="AF37" i="10"/>
  <c r="AE37" i="10"/>
  <c r="AD37" i="10"/>
  <c r="AC37" i="10"/>
  <c r="AB37" i="10"/>
  <c r="AA37" i="10"/>
  <c r="Z37" i="10"/>
  <c r="Y37" i="10"/>
  <c r="X37" i="10"/>
  <c r="W37" i="10"/>
  <c r="V37" i="10"/>
  <c r="U37" i="10"/>
  <c r="T37" i="10"/>
  <c r="AF35" i="10"/>
  <c r="AE35" i="10"/>
  <c r="AD35" i="10"/>
  <c r="AC35" i="10"/>
  <c r="AB35" i="10"/>
  <c r="AA35" i="10"/>
  <c r="Z35" i="10"/>
  <c r="Y35" i="10"/>
  <c r="X35" i="10"/>
  <c r="W35" i="10"/>
  <c r="V35" i="10"/>
  <c r="U35" i="10"/>
  <c r="T35" i="10"/>
  <c r="AF34" i="10"/>
  <c r="AE34" i="10"/>
  <c r="AD34" i="10"/>
  <c r="AC34" i="10"/>
  <c r="AB34" i="10"/>
  <c r="AA34" i="10"/>
  <c r="Z34" i="10"/>
  <c r="Y34" i="10"/>
  <c r="X34" i="10"/>
  <c r="W34" i="10"/>
  <c r="V34" i="10"/>
  <c r="U34" i="10"/>
  <c r="T34" i="10"/>
  <c r="AF33" i="10"/>
  <c r="AE33" i="10"/>
  <c r="AD33" i="10"/>
  <c r="AC33" i="10"/>
  <c r="AB33" i="10"/>
  <c r="AA33" i="10"/>
  <c r="Z33" i="10"/>
  <c r="Y33" i="10"/>
  <c r="X33" i="10"/>
  <c r="W33" i="10"/>
  <c r="V33" i="10"/>
  <c r="U33" i="10"/>
  <c r="T33" i="10"/>
  <c r="AF32" i="10"/>
  <c r="AE32" i="10"/>
  <c r="AD32" i="10"/>
  <c r="AC32" i="10"/>
  <c r="AB32" i="10"/>
  <c r="AA32" i="10"/>
  <c r="Z32" i="10"/>
  <c r="Y32" i="10"/>
  <c r="X32" i="10"/>
  <c r="W32" i="10"/>
  <c r="V32" i="10"/>
  <c r="U32" i="10"/>
  <c r="T32" i="10"/>
  <c r="AF31" i="10"/>
  <c r="AE31" i="10"/>
  <c r="AD31" i="10"/>
  <c r="AC31" i="10"/>
  <c r="AB31" i="10"/>
  <c r="AA31" i="10"/>
  <c r="Z31" i="10"/>
  <c r="Y31" i="10"/>
  <c r="X31" i="10"/>
  <c r="W31" i="10"/>
  <c r="V31" i="10"/>
  <c r="U31" i="10"/>
  <c r="T31" i="10"/>
  <c r="AF30" i="10"/>
  <c r="AE30" i="10"/>
  <c r="AD30" i="10"/>
  <c r="AC30" i="10"/>
  <c r="AB30" i="10"/>
  <c r="AA30" i="10"/>
  <c r="Z30" i="10"/>
  <c r="Y30" i="10"/>
  <c r="X30" i="10"/>
  <c r="W30" i="10"/>
  <c r="V30" i="10"/>
  <c r="U30" i="10"/>
  <c r="T30" i="10"/>
  <c r="AF28" i="10"/>
  <c r="AE28" i="10"/>
  <c r="AD28" i="10"/>
  <c r="AC28" i="10"/>
  <c r="AB28" i="10"/>
  <c r="AA28" i="10"/>
  <c r="Z28" i="10"/>
  <c r="Y28" i="10"/>
  <c r="X28" i="10"/>
  <c r="W28" i="10"/>
  <c r="V28" i="10"/>
  <c r="U28" i="10"/>
  <c r="T28" i="10"/>
  <c r="AF27" i="10"/>
  <c r="AE27" i="10"/>
  <c r="AD27" i="10"/>
  <c r="AC27" i="10"/>
  <c r="AB27" i="10"/>
  <c r="AA27" i="10"/>
  <c r="Z27" i="10"/>
  <c r="Y27" i="10"/>
  <c r="X27" i="10"/>
  <c r="W27" i="10"/>
  <c r="V27" i="10"/>
  <c r="U27" i="10"/>
  <c r="T27" i="10"/>
  <c r="AF26" i="10"/>
  <c r="AE26" i="10"/>
  <c r="AD26" i="10"/>
  <c r="AC26" i="10"/>
  <c r="AB26" i="10"/>
  <c r="AA26" i="10"/>
  <c r="Z26" i="10"/>
  <c r="Y26" i="10"/>
  <c r="X26" i="10"/>
  <c r="W26" i="10"/>
  <c r="V26" i="10"/>
  <c r="U26" i="10"/>
  <c r="T26" i="10"/>
  <c r="AF25" i="10"/>
  <c r="AE25" i="10"/>
  <c r="AD25" i="10"/>
  <c r="AC25" i="10"/>
  <c r="AB25" i="10"/>
  <c r="AA25" i="10"/>
  <c r="Z25" i="10"/>
  <c r="Y25" i="10"/>
  <c r="X25" i="10"/>
  <c r="W25" i="10"/>
  <c r="V25" i="10"/>
  <c r="U25" i="10"/>
  <c r="T25" i="10"/>
  <c r="AF24" i="10"/>
  <c r="AE24" i="10"/>
  <c r="AD24" i="10"/>
  <c r="AC24" i="10"/>
  <c r="AB24" i="10"/>
  <c r="AA24" i="10"/>
  <c r="Z24" i="10"/>
  <c r="Y24" i="10"/>
  <c r="X24" i="10"/>
  <c r="W24" i="10"/>
  <c r="V24" i="10"/>
  <c r="U24" i="10"/>
  <c r="T24" i="10"/>
  <c r="AF23" i="10"/>
  <c r="AE23" i="10"/>
  <c r="AD23" i="10"/>
  <c r="AC23" i="10"/>
  <c r="AB23" i="10"/>
  <c r="AA23" i="10"/>
  <c r="Z23" i="10"/>
  <c r="Y23" i="10"/>
  <c r="X23" i="10"/>
  <c r="W23" i="10"/>
  <c r="V23" i="10"/>
  <c r="U23" i="10"/>
  <c r="T23" i="10"/>
  <c r="AF22" i="10"/>
  <c r="AE22" i="10"/>
  <c r="AD22" i="10"/>
  <c r="AC22" i="10"/>
  <c r="AB22" i="10"/>
  <c r="AA22" i="10"/>
  <c r="Z22" i="10"/>
  <c r="Y22" i="10"/>
  <c r="X22" i="10"/>
  <c r="W22" i="10"/>
  <c r="V22" i="10"/>
  <c r="U22" i="10"/>
  <c r="T22" i="10"/>
  <c r="AF21" i="10"/>
  <c r="AE21" i="10"/>
  <c r="AD21" i="10"/>
  <c r="AC21" i="10"/>
  <c r="AB21" i="10"/>
  <c r="AA21" i="10"/>
  <c r="Z21" i="10"/>
  <c r="Y21" i="10"/>
  <c r="X21" i="10"/>
  <c r="W21" i="10"/>
  <c r="V21" i="10"/>
  <c r="U21" i="10"/>
  <c r="AF19" i="10"/>
  <c r="AE19" i="10"/>
  <c r="AD19" i="10"/>
  <c r="AC19" i="10"/>
  <c r="AB19" i="10"/>
  <c r="AA19" i="10"/>
  <c r="Z19" i="10"/>
  <c r="Y19" i="10"/>
  <c r="X19" i="10"/>
  <c r="W19" i="10"/>
  <c r="V19" i="10"/>
  <c r="U19" i="10"/>
  <c r="T19" i="10"/>
  <c r="AF18" i="10"/>
  <c r="AE18" i="10"/>
  <c r="AD18" i="10"/>
  <c r="AC18" i="10"/>
  <c r="AB18" i="10"/>
  <c r="AA18" i="10"/>
  <c r="Z18" i="10"/>
  <c r="Y18" i="10"/>
  <c r="X18" i="10"/>
  <c r="W18" i="10"/>
  <c r="V18" i="10"/>
  <c r="U18" i="10"/>
  <c r="T18" i="10"/>
  <c r="AF17" i="10"/>
  <c r="AE17" i="10"/>
  <c r="AD17" i="10"/>
  <c r="AC17" i="10"/>
  <c r="AB17" i="10"/>
  <c r="AA17" i="10"/>
  <c r="Z17" i="10"/>
  <c r="Y17" i="10"/>
  <c r="X17" i="10"/>
  <c r="W17" i="10"/>
  <c r="V17" i="10"/>
  <c r="U17" i="10"/>
  <c r="T17" i="10"/>
  <c r="AF16" i="10"/>
  <c r="AE16" i="10"/>
  <c r="AD16" i="10"/>
  <c r="AC16" i="10"/>
  <c r="AB16" i="10"/>
  <c r="AA16" i="10"/>
  <c r="Z16" i="10"/>
  <c r="Y16" i="10"/>
  <c r="X16" i="10"/>
  <c r="W16" i="10"/>
  <c r="V16" i="10"/>
  <c r="U16" i="10"/>
  <c r="T16" i="10"/>
  <c r="AF15" i="10"/>
  <c r="AE15" i="10"/>
  <c r="AD15" i="10"/>
  <c r="AC15" i="10"/>
  <c r="AB15" i="10"/>
  <c r="AA15" i="10"/>
  <c r="Z15" i="10"/>
  <c r="Y15" i="10"/>
  <c r="X15" i="10"/>
  <c r="W15" i="10"/>
  <c r="V15" i="10"/>
  <c r="U15" i="10"/>
  <c r="T15" i="10"/>
  <c r="AF14" i="10"/>
  <c r="AE14" i="10"/>
  <c r="AD14" i="10"/>
  <c r="AC14" i="10"/>
  <c r="AB14" i="10"/>
  <c r="AA14" i="10"/>
  <c r="Z14" i="10"/>
  <c r="Y14" i="10"/>
  <c r="X14" i="10"/>
  <c r="W14" i="10"/>
  <c r="V14" i="10"/>
  <c r="U14" i="10"/>
  <c r="T14" i="10"/>
  <c r="AF13" i="10"/>
  <c r="AE13" i="10"/>
  <c r="AD13" i="10"/>
  <c r="AC13" i="10"/>
  <c r="AB13" i="10"/>
  <c r="AA13" i="10"/>
  <c r="Z13" i="10"/>
  <c r="Y13" i="10"/>
  <c r="X13" i="10"/>
  <c r="W13" i="10"/>
  <c r="V13" i="10"/>
  <c r="U13" i="10"/>
  <c r="T13" i="10"/>
  <c r="V351" i="10" l="1"/>
  <c r="Z351" i="10"/>
  <c r="AD351" i="10"/>
  <c r="W363" i="10"/>
  <c r="AA363" i="10"/>
  <c r="AE363" i="10"/>
  <c r="H309" i="11"/>
  <c r="Q309" i="11" s="1"/>
  <c r="X376" i="10"/>
  <c r="AB376" i="10"/>
  <c r="AF376" i="10"/>
  <c r="W351" i="10"/>
  <c r="AE351" i="10"/>
  <c r="T351" i="10"/>
  <c r="X351" i="10"/>
  <c r="AB351" i="10"/>
  <c r="AF351" i="10"/>
  <c r="AA351" i="10"/>
  <c r="U351" i="10"/>
  <c r="Y351" i="10"/>
  <c r="AC351" i="10"/>
  <c r="T367" i="10"/>
  <c r="X367" i="10"/>
  <c r="AB367" i="10"/>
  <c r="AF367" i="10"/>
  <c r="T376" i="10"/>
  <c r="T363" i="10"/>
  <c r="X363" i="10"/>
  <c r="AB363" i="10"/>
  <c r="AF363" i="10"/>
  <c r="U367" i="10"/>
  <c r="Y367" i="10"/>
  <c r="AC367" i="10"/>
  <c r="U376" i="10"/>
  <c r="Y376" i="10"/>
  <c r="AC376" i="10"/>
  <c r="U363" i="10"/>
  <c r="Y363" i="10"/>
  <c r="AC363" i="10"/>
  <c r="V367" i="10"/>
  <c r="Z367" i="10"/>
  <c r="AD367" i="10"/>
  <c r="V376" i="10"/>
  <c r="Z376" i="10"/>
  <c r="AD376" i="10"/>
  <c r="V363" i="10"/>
  <c r="Z363" i="10"/>
  <c r="AD363" i="10"/>
  <c r="W367" i="10"/>
  <c r="AA367" i="10"/>
  <c r="AE367" i="10"/>
  <c r="W376" i="10"/>
  <c r="AA376" i="10"/>
  <c r="AE376" i="10"/>
  <c r="V317" i="10"/>
  <c r="W332" i="10"/>
  <c r="U302" i="10"/>
  <c r="Y302" i="10"/>
  <c r="AC302" i="10"/>
  <c r="V302" i="10"/>
  <c r="Z302" i="10"/>
  <c r="AD302" i="10"/>
  <c r="W302" i="10"/>
  <c r="AA302" i="10"/>
  <c r="AE302" i="10"/>
  <c r="T302" i="10"/>
  <c r="X302" i="10"/>
  <c r="AB302" i="10"/>
  <c r="AF302" i="10"/>
  <c r="AE325" i="10"/>
  <c r="W288" i="10"/>
  <c r="U29" i="10"/>
  <c r="AB140" i="10"/>
  <c r="W174" i="10"/>
  <c r="AD174" i="10"/>
  <c r="AG278" i="10"/>
  <c r="T279" i="10"/>
  <c r="X279" i="10"/>
  <c r="AB279" i="10"/>
  <c r="AF279" i="10"/>
  <c r="AG283" i="10"/>
  <c r="AG355" i="10"/>
  <c r="AG375" i="10"/>
  <c r="U273" i="10"/>
  <c r="AC273" i="10"/>
  <c r="AG327" i="10"/>
  <c r="T325" i="10"/>
  <c r="AG300" i="10"/>
  <c r="AE90" i="10"/>
  <c r="V104" i="10"/>
  <c r="AG109" i="10"/>
  <c r="X134" i="10"/>
  <c r="X60" i="10"/>
  <c r="AD104" i="10"/>
  <c r="V127" i="10"/>
  <c r="Z127" i="10"/>
  <c r="T223" i="10"/>
  <c r="X223" i="10"/>
  <c r="AG265" i="10"/>
  <c r="T266" i="10"/>
  <c r="AB53" i="10"/>
  <c r="AE82" i="10"/>
  <c r="V82" i="10"/>
  <c r="Z82" i="10"/>
  <c r="AG85" i="10"/>
  <c r="AG93" i="10"/>
  <c r="AF167" i="10"/>
  <c r="V75" i="10"/>
  <c r="Z75" i="10"/>
  <c r="AD75" i="10"/>
  <c r="AG77" i="10"/>
  <c r="AA112" i="10"/>
  <c r="W154" i="10"/>
  <c r="AB36" i="10"/>
  <c r="AG41" i="10"/>
  <c r="W67" i="10"/>
  <c r="AA67" i="10"/>
  <c r="AE67" i="10"/>
  <c r="AD67" i="10"/>
  <c r="U67" i="10"/>
  <c r="AC67" i="10"/>
  <c r="U75" i="10"/>
  <c r="AD112" i="10"/>
  <c r="W112" i="10"/>
  <c r="T119" i="10"/>
  <c r="X119" i="10"/>
  <c r="AB119" i="10"/>
  <c r="AF119" i="10"/>
  <c r="Z134" i="10"/>
  <c r="AA180" i="10"/>
  <c r="AG183" i="10"/>
  <c r="AD193" i="10"/>
  <c r="AG197" i="10"/>
  <c r="X207" i="10"/>
  <c r="AC215" i="10"/>
  <c r="X215" i="10"/>
  <c r="V223" i="10"/>
  <c r="Z223" i="10"/>
  <c r="AD223" i="10"/>
  <c r="U223" i="10"/>
  <c r="Y223" i="10"/>
  <c r="AC223" i="10"/>
  <c r="AG229" i="10"/>
  <c r="AD251" i="10"/>
  <c r="AG253" i="10"/>
  <c r="AB251" i="10"/>
  <c r="AF251" i="10"/>
  <c r="AB266" i="10"/>
  <c r="AF317" i="10"/>
  <c r="AG341" i="10"/>
  <c r="AB340" i="10"/>
  <c r="AF340" i="10"/>
  <c r="AG384" i="10"/>
  <c r="V12" i="10"/>
  <c r="Z12" i="10"/>
  <c r="AF12" i="10"/>
  <c r="AD36" i="10"/>
  <c r="V53" i="10"/>
  <c r="Z53" i="10"/>
  <c r="AD53" i="10"/>
  <c r="AG55" i="10"/>
  <c r="Y53" i="10"/>
  <c r="AC53" i="10"/>
  <c r="AG59" i="10"/>
  <c r="AG138" i="10"/>
  <c r="Z154" i="10"/>
  <c r="T244" i="10"/>
  <c r="X244" i="10"/>
  <c r="AB244" i="10"/>
  <c r="AF244" i="10"/>
  <c r="AG249" i="10"/>
  <c r="AG268" i="10"/>
  <c r="AG272" i="10"/>
  <c r="AC288" i="10"/>
  <c r="T288" i="10"/>
  <c r="X288" i="10"/>
  <c r="AB288" i="10"/>
  <c r="AF288" i="10"/>
  <c r="AG293" i="10"/>
  <c r="AG32" i="10"/>
  <c r="Y29" i="10"/>
  <c r="W20" i="10"/>
  <c r="AA20" i="10"/>
  <c r="V20" i="10"/>
  <c r="AG23" i="10"/>
  <c r="AG27" i="10"/>
  <c r="T97" i="10"/>
  <c r="AG101" i="10"/>
  <c r="T104" i="10"/>
  <c r="X104" i="10"/>
  <c r="AB104" i="10"/>
  <c r="AF104" i="10"/>
  <c r="AE104" i="10"/>
  <c r="Y161" i="10"/>
  <c r="X161" i="10"/>
  <c r="T200" i="10"/>
  <c r="X200" i="10"/>
  <c r="AB200" i="10"/>
  <c r="AF200" i="10"/>
  <c r="AA200" i="10"/>
  <c r="AG204" i="10"/>
  <c r="W310" i="10"/>
  <c r="T317" i="10"/>
  <c r="AE310" i="10"/>
  <c r="AA310" i="10"/>
  <c r="AG307" i="10"/>
  <c r="AD273" i="10"/>
  <c r="AD259" i="10"/>
  <c r="T215" i="10"/>
  <c r="AG156" i="10"/>
  <c r="Z29" i="10"/>
  <c r="AD12" i="10"/>
  <c r="X20" i="10"/>
  <c r="X44" i="10"/>
  <c r="V90" i="10"/>
  <c r="Z90" i="10"/>
  <c r="AD90" i="10"/>
  <c r="V97" i="10"/>
  <c r="AA104" i="10"/>
  <c r="AF20" i="10"/>
  <c r="AA12" i="10"/>
  <c r="AG15" i="10"/>
  <c r="AG19" i="10"/>
  <c r="T29" i="10"/>
  <c r="X29" i="10"/>
  <c r="AB29" i="10"/>
  <c r="AF29" i="10"/>
  <c r="AG33" i="10"/>
  <c r="U44" i="10"/>
  <c r="Y44" i="10"/>
  <c r="AC44" i="10"/>
  <c r="X67" i="10"/>
  <c r="AG71" i="10"/>
  <c r="U60" i="10"/>
  <c r="Y60" i="10"/>
  <c r="AC60" i="10"/>
  <c r="AA60" i="10"/>
  <c r="T112" i="10"/>
  <c r="AG117" i="10"/>
  <c r="AG24" i="10"/>
  <c r="AG28" i="10"/>
  <c r="V36" i="10"/>
  <c r="W36" i="10"/>
  <c r="U53" i="10"/>
  <c r="AG58" i="10"/>
  <c r="AG80" i="10"/>
  <c r="AG88" i="10"/>
  <c r="AG96" i="10"/>
  <c r="AE112" i="10"/>
  <c r="U119" i="10"/>
  <c r="V119" i="10"/>
  <c r="AB193" i="10"/>
  <c r="U251" i="10"/>
  <c r="AG39" i="10"/>
  <c r="AG47" i="10"/>
  <c r="AF44" i="10"/>
  <c r="AG51" i="10"/>
  <c r="AG63" i="10"/>
  <c r="AF60" i="10"/>
  <c r="T82" i="10"/>
  <c r="X82" i="10"/>
  <c r="AB82" i="10"/>
  <c r="AF82" i="10"/>
  <c r="T90" i="10"/>
  <c r="X90" i="10"/>
  <c r="AB90" i="10"/>
  <c r="AF90" i="10"/>
  <c r="AA90" i="10"/>
  <c r="AG98" i="10"/>
  <c r="Z104" i="10"/>
  <c r="AG106" i="10"/>
  <c r="V112" i="10"/>
  <c r="AG131" i="10"/>
  <c r="W134" i="10"/>
  <c r="AA134" i="10"/>
  <c r="AE134" i="10"/>
  <c r="AD134" i="10"/>
  <c r="AD140" i="10"/>
  <c r="AG146" i="10"/>
  <c r="AA148" i="10"/>
  <c r="AG159" i="10"/>
  <c r="V161" i="10"/>
  <c r="Z161" i="10"/>
  <c r="AD161" i="10"/>
  <c r="U161" i="10"/>
  <c r="AC161" i="10"/>
  <c r="T167" i="10"/>
  <c r="X167" i="10"/>
  <c r="AB167" i="10"/>
  <c r="V167" i="10"/>
  <c r="Z167" i="10"/>
  <c r="U167" i="10"/>
  <c r="Y167" i="10"/>
  <c r="AC167" i="10"/>
  <c r="AG211" i="10"/>
  <c r="V251" i="10"/>
  <c r="V259" i="10"/>
  <c r="Z259" i="10"/>
  <c r="AE288" i="10"/>
  <c r="AG292" i="10"/>
  <c r="AG306" i="10"/>
  <c r="Z119" i="10"/>
  <c r="Y119" i="10"/>
  <c r="T193" i="10"/>
  <c r="AB12" i="10"/>
  <c r="Z20" i="10"/>
  <c r="AD20" i="10"/>
  <c r="V29" i="10"/>
  <c r="AD29" i="10"/>
  <c r="AG31" i="10"/>
  <c r="AG35" i="10"/>
  <c r="W44" i="10"/>
  <c r="AA44" i="10"/>
  <c r="AE44" i="10"/>
  <c r="AD44" i="10"/>
  <c r="T53" i="10"/>
  <c r="W60" i="10"/>
  <c r="AE60" i="10"/>
  <c r="AG69" i="10"/>
  <c r="Y67" i="10"/>
  <c r="T67" i="10"/>
  <c r="AF67" i="10"/>
  <c r="AG103" i="10"/>
  <c r="AG107" i="10"/>
  <c r="AG111" i="10"/>
  <c r="X112" i="10"/>
  <c r="AB112" i="10"/>
  <c r="AF112" i="10"/>
  <c r="AG128" i="10"/>
  <c r="AC127" i="10"/>
  <c r="AG132" i="10"/>
  <c r="U134" i="10"/>
  <c r="Y134" i="10"/>
  <c r="AC134" i="10"/>
  <c r="T148" i="10"/>
  <c r="X148" i="10"/>
  <c r="AB148" i="10"/>
  <c r="AF148" i="10"/>
  <c r="AD148" i="10"/>
  <c r="U174" i="10"/>
  <c r="Y174" i="10"/>
  <c r="AC174" i="10"/>
  <c r="T174" i="10"/>
  <c r="V180" i="10"/>
  <c r="Z180" i="10"/>
  <c r="AD180" i="10"/>
  <c r="T187" i="10"/>
  <c r="X187" i="10"/>
  <c r="AB187" i="10"/>
  <c r="AF187" i="10"/>
  <c r="AD187" i="10"/>
  <c r="U187" i="10"/>
  <c r="Y187" i="10"/>
  <c r="AC187" i="10"/>
  <c r="W200" i="10"/>
  <c r="AG203" i="10"/>
  <c r="AF266" i="10"/>
  <c r="V273" i="10"/>
  <c r="V295" i="10"/>
  <c r="V310" i="10"/>
  <c r="U325" i="10"/>
  <c r="AG330" i="10"/>
  <c r="U332" i="10"/>
  <c r="Y332" i="10"/>
  <c r="AC332" i="10"/>
  <c r="AG342" i="10"/>
  <c r="U193" i="10"/>
  <c r="Z193" i="10"/>
  <c r="U215" i="10"/>
  <c r="AG222" i="10"/>
  <c r="AG267" i="10"/>
  <c r="T273" i="10"/>
  <c r="X273" i="10"/>
  <c r="AB273" i="10"/>
  <c r="AF273" i="10"/>
  <c r="Z273" i="10"/>
  <c r="AG277" i="10"/>
  <c r="AG282" i="10"/>
  <c r="T295" i="10"/>
  <c r="X295" i="10"/>
  <c r="AB295" i="10"/>
  <c r="AF295" i="10"/>
  <c r="Z295" i="10"/>
  <c r="AD310" i="10"/>
  <c r="AG313" i="10"/>
  <c r="U340" i="10"/>
  <c r="AG356" i="10"/>
  <c r="AG360" i="10"/>
  <c r="AG368" i="10"/>
  <c r="AG372" i="10"/>
  <c r="AG115" i="10"/>
  <c r="W127" i="10"/>
  <c r="AA127" i="10"/>
  <c r="AE127" i="10"/>
  <c r="V140" i="10"/>
  <c r="AG143" i="10"/>
  <c r="AG147" i="10"/>
  <c r="AG157" i="10"/>
  <c r="AF154" i="10"/>
  <c r="W180" i="10"/>
  <c r="AE180" i="10"/>
  <c r="V193" i="10"/>
  <c r="AG195" i="10"/>
  <c r="Y193" i="10"/>
  <c r="AC193" i="10"/>
  <c r="Z207" i="10"/>
  <c r="U207" i="10"/>
  <c r="Y207" i="10"/>
  <c r="W215" i="10"/>
  <c r="AA215" i="10"/>
  <c r="AE215" i="10"/>
  <c r="Z215" i="10"/>
  <c r="T230" i="10"/>
  <c r="X230" i="10"/>
  <c r="AF230" i="10"/>
  <c r="Z230" i="10"/>
  <c r="AG235" i="10"/>
  <c r="AG243" i="10"/>
  <c r="T259" i="10"/>
  <c r="X259" i="10"/>
  <c r="AB259" i="10"/>
  <c r="AF259" i="10"/>
  <c r="AG269" i="10"/>
  <c r="AG275" i="10"/>
  <c r="AA279" i="10"/>
  <c r="AE279" i="10"/>
  <c r="Z279" i="10"/>
  <c r="V288" i="10"/>
  <c r="Z288" i="10"/>
  <c r="AD288" i="10"/>
  <c r="AG297" i="10"/>
  <c r="W295" i="10"/>
  <c r="AE295" i="10"/>
  <c r="U310" i="10"/>
  <c r="Y310" i="10"/>
  <c r="AC310" i="10"/>
  <c r="AG315" i="10"/>
  <c r="AG318" i="10"/>
  <c r="AG336" i="10"/>
  <c r="AG343" i="10"/>
  <c r="AG361" i="10"/>
  <c r="AG369" i="10"/>
  <c r="T140" i="10"/>
  <c r="X140" i="10"/>
  <c r="AF140" i="10"/>
  <c r="AG151" i="10"/>
  <c r="T161" i="10"/>
  <c r="AG165" i="10"/>
  <c r="AB161" i="10"/>
  <c r="AG173" i="10"/>
  <c r="AA174" i="10"/>
  <c r="AE174" i="10"/>
  <c r="AG178" i="10"/>
  <c r="U180" i="10"/>
  <c r="Y180" i="10"/>
  <c r="AC180" i="10"/>
  <c r="X180" i="10"/>
  <c r="AB180" i="10"/>
  <c r="AF180" i="10"/>
  <c r="AG185" i="10"/>
  <c r="V200" i="10"/>
  <c r="Z200" i="10"/>
  <c r="AD200" i="10"/>
  <c r="AG206" i="10"/>
  <c r="AG219" i="10"/>
  <c r="W237" i="10"/>
  <c r="AA237" i="10"/>
  <c r="AE237" i="10"/>
  <c r="V237" i="10"/>
  <c r="Z237" i="10"/>
  <c r="AD237" i="10"/>
  <c r="AG240" i="10"/>
  <c r="W244" i="10"/>
  <c r="AG276" i="10"/>
  <c r="AG281" i="10"/>
  <c r="U279" i="10"/>
  <c r="AG291" i="10"/>
  <c r="AD295" i="10"/>
  <c r="AG298" i="10"/>
  <c r="AG316" i="10"/>
  <c r="AG323" i="10"/>
  <c r="T332" i="10"/>
  <c r="X332" i="10"/>
  <c r="AB332" i="10"/>
  <c r="AF332" i="10"/>
  <c r="AA332" i="10"/>
  <c r="AG358" i="10"/>
  <c r="AG362" i="10"/>
  <c r="AG370" i="10"/>
  <c r="AG374" i="10"/>
  <c r="AG378" i="10"/>
  <c r="AG386" i="10"/>
  <c r="AG382" i="10"/>
  <c r="AG364" i="10"/>
  <c r="AG352" i="10"/>
  <c r="AG353" i="10"/>
  <c r="AB325" i="10"/>
  <c r="Y325" i="10"/>
  <c r="AF325" i="10"/>
  <c r="W317" i="10"/>
  <c r="AA317" i="10"/>
  <c r="AE317" i="10"/>
  <c r="U317" i="10"/>
  <c r="Y317" i="10"/>
  <c r="X317" i="10"/>
  <c r="AB317" i="10"/>
  <c r="Y273" i="10"/>
  <c r="AG274" i="10"/>
  <c r="AE273" i="10"/>
  <c r="U259" i="10"/>
  <c r="AC237" i="10"/>
  <c r="X237" i="10"/>
  <c r="AF237" i="10"/>
  <c r="AA230" i="10"/>
  <c r="AD230" i="10"/>
  <c r="AD215" i="10"/>
  <c r="AC207" i="10"/>
  <c r="Z174" i="10"/>
  <c r="V154" i="10"/>
  <c r="AB154" i="10"/>
  <c r="X127" i="10"/>
  <c r="AB127" i="10"/>
  <c r="AF127" i="10"/>
  <c r="U127" i="10"/>
  <c r="AC119" i="10"/>
  <c r="Y97" i="10"/>
  <c r="AC97" i="10"/>
  <c r="X97" i="10"/>
  <c r="AB97" i="10"/>
  <c r="AD82" i="10"/>
  <c r="AA82" i="10"/>
  <c r="X75" i="10"/>
  <c r="Y75" i="10"/>
  <c r="AC75" i="10"/>
  <c r="AC29" i="10"/>
  <c r="AB20" i="10"/>
  <c r="W12" i="10"/>
  <c r="X12" i="10"/>
  <c r="AE12" i="10"/>
  <c r="AG45" i="10"/>
  <c r="H45" i="11" s="1"/>
  <c r="AG191" i="10"/>
  <c r="AG225" i="10"/>
  <c r="AG311" i="10"/>
  <c r="AG346" i="10"/>
  <c r="V44" i="10"/>
  <c r="AG61" i="10"/>
  <c r="AG64" i="10"/>
  <c r="AG133" i="10"/>
  <c r="AG171" i="10"/>
  <c r="V230" i="10"/>
  <c r="AG262" i="10"/>
  <c r="AG285" i="10"/>
  <c r="AG25" i="10"/>
  <c r="AG42" i="10"/>
  <c r="V60" i="10"/>
  <c r="Z60" i="10"/>
  <c r="AD60" i="10"/>
  <c r="AB60" i="10"/>
  <c r="W75" i="10"/>
  <c r="AA75" i="10"/>
  <c r="AE75" i="10"/>
  <c r="T75" i="10"/>
  <c r="AF75" i="10"/>
  <c r="AG81" i="10"/>
  <c r="U82" i="10"/>
  <c r="Y82" i="10"/>
  <c r="AC82" i="10"/>
  <c r="AG83" i="10"/>
  <c r="W82" i="10"/>
  <c r="AG89" i="10"/>
  <c r="U90" i="10"/>
  <c r="Y90" i="10"/>
  <c r="AC90" i="10"/>
  <c r="AG91" i="10"/>
  <c r="W90" i="10"/>
  <c r="AG123" i="10"/>
  <c r="AG135" i="10"/>
  <c r="AG163" i="10"/>
  <c r="AG168" i="10"/>
  <c r="AG175" i="10"/>
  <c r="V207" i="10"/>
  <c r="AD207" i="10"/>
  <c r="AG209" i="10"/>
  <c r="AG212" i="10"/>
  <c r="U12" i="10"/>
  <c r="Y12" i="10"/>
  <c r="AC12" i="10"/>
  <c r="AG13" i="10"/>
  <c r="AG16" i="10"/>
  <c r="T36" i="10"/>
  <c r="X36" i="10"/>
  <c r="AF36" i="10"/>
  <c r="AA36" i="10"/>
  <c r="AG43" i="10"/>
  <c r="T44" i="10"/>
  <c r="AB44" i="10"/>
  <c r="AG50" i="10"/>
  <c r="W53" i="10"/>
  <c r="AA53" i="10"/>
  <c r="AE53" i="10"/>
  <c r="AF53" i="10"/>
  <c r="V67" i="10"/>
  <c r="Z67" i="10"/>
  <c r="AG72" i="10"/>
  <c r="AG120" i="10"/>
  <c r="AG139" i="10"/>
  <c r="U140" i="10"/>
  <c r="Y140" i="10"/>
  <c r="AC140" i="10"/>
  <c r="AG141" i="10"/>
  <c r="W140" i="10"/>
  <c r="AA140" i="10"/>
  <c r="AE140" i="10"/>
  <c r="U148" i="10"/>
  <c r="Y148" i="10"/>
  <c r="AC148" i="10"/>
  <c r="AG149" i="10"/>
  <c r="W148" i="10"/>
  <c r="AE148" i="10"/>
  <c r="AE154" i="10"/>
  <c r="AB174" i="10"/>
  <c r="AG179" i="10"/>
  <c r="W207" i="10"/>
  <c r="AA207" i="10"/>
  <c r="AE207" i="10"/>
  <c r="T207" i="10"/>
  <c r="AG217" i="10"/>
  <c r="AG227" i="10"/>
  <c r="AG234" i="10"/>
  <c r="V244" i="10"/>
  <c r="Z244" i="10"/>
  <c r="AD244" i="10"/>
  <c r="AG257" i="10"/>
  <c r="W251" i="10"/>
  <c r="AA251" i="10"/>
  <c r="AE251" i="10"/>
  <c r="AG303" i="10"/>
  <c r="AG321" i="10"/>
  <c r="V332" i="10"/>
  <c r="Z332" i="10"/>
  <c r="AD332" i="10"/>
  <c r="AG334" i="10"/>
  <c r="AG365" i="10"/>
  <c r="AG379" i="10"/>
  <c r="AG17" i="10"/>
  <c r="T20" i="10"/>
  <c r="AG26" i="10"/>
  <c r="AG34" i="10"/>
  <c r="U36" i="10"/>
  <c r="Y36" i="10"/>
  <c r="AC36" i="10"/>
  <c r="AG37" i="10"/>
  <c r="AE36" i="10"/>
  <c r="Z44" i="10"/>
  <c r="AG48" i="10"/>
  <c r="X53" i="10"/>
  <c r="AG56" i="10"/>
  <c r="AG65" i="10"/>
  <c r="AG73" i="10"/>
  <c r="Z97" i="10"/>
  <c r="AD97" i="10"/>
  <c r="U97" i="10"/>
  <c r="AG99" i="10"/>
  <c r="AG121" i="10"/>
  <c r="AG124" i="10"/>
  <c r="AG129" i="10"/>
  <c r="AG136" i="10"/>
  <c r="T134" i="10"/>
  <c r="AB134" i="10"/>
  <c r="V148" i="10"/>
  <c r="Z148" i="10"/>
  <c r="AG152" i="10"/>
  <c r="T154" i="10"/>
  <c r="X154" i="10"/>
  <c r="AD154" i="10"/>
  <c r="AF161" i="10"/>
  <c r="AG164" i="10"/>
  <c r="V174" i="10"/>
  <c r="X174" i="10"/>
  <c r="AF174" i="10"/>
  <c r="AG198" i="10"/>
  <c r="AG232" i="10"/>
  <c r="AG238" i="10"/>
  <c r="T251" i="10"/>
  <c r="AG260" i="10"/>
  <c r="Y279" i="10"/>
  <c r="AG299" i="10"/>
  <c r="AE332" i="10"/>
  <c r="AG344" i="10"/>
  <c r="T12" i="10"/>
  <c r="AG18" i="10"/>
  <c r="U20" i="10"/>
  <c r="Y20" i="10"/>
  <c r="AC20" i="10"/>
  <c r="AG21" i="10"/>
  <c r="AE20" i="10"/>
  <c r="W29" i="10"/>
  <c r="AA29" i="10"/>
  <c r="AE29" i="10"/>
  <c r="Z36" i="10"/>
  <c r="AG40" i="10"/>
  <c r="AG49" i="10"/>
  <c r="AG52" i="10"/>
  <c r="AG57" i="10"/>
  <c r="T60" i="10"/>
  <c r="AG66" i="10"/>
  <c r="AG68" i="10"/>
  <c r="AB67" i="10"/>
  <c r="AG74" i="10"/>
  <c r="AG76" i="10"/>
  <c r="AG79" i="10"/>
  <c r="AG87" i="10"/>
  <c r="AG95" i="10"/>
  <c r="W104" i="10"/>
  <c r="Z112" i="10"/>
  <c r="AG114" i="10"/>
  <c r="AG125" i="10"/>
  <c r="AD127" i="10"/>
  <c r="AG130" i="10"/>
  <c r="AG137" i="10"/>
  <c r="AG145" i="10"/>
  <c r="U154" i="10"/>
  <c r="Y154" i="10"/>
  <c r="AC154" i="10"/>
  <c r="AG155" i="10"/>
  <c r="AA154" i="10"/>
  <c r="AG160" i="10"/>
  <c r="AG162" i="10"/>
  <c r="W167" i="10"/>
  <c r="AA167" i="10"/>
  <c r="AE167" i="10"/>
  <c r="AD167" i="10"/>
  <c r="AG170" i="10"/>
  <c r="AG176" i="10"/>
  <c r="AG181" i="10"/>
  <c r="AG184" i="10"/>
  <c r="W187" i="10"/>
  <c r="AA187" i="10"/>
  <c r="AE187" i="10"/>
  <c r="V187" i="10"/>
  <c r="Z187" i="10"/>
  <c r="AG190" i="10"/>
  <c r="AG199" i="10"/>
  <c r="AG208" i="10"/>
  <c r="AB207" i="10"/>
  <c r="AF207" i="10"/>
  <c r="AG214" i="10"/>
  <c r="AG216" i="10"/>
  <c r="AB215" i="10"/>
  <c r="AF215" i="10"/>
  <c r="AG224" i="10"/>
  <c r="AB223" i="10"/>
  <c r="AG233" i="10"/>
  <c r="U244" i="10"/>
  <c r="Y244" i="10"/>
  <c r="AC244" i="10"/>
  <c r="AG245" i="10"/>
  <c r="AA244" i="10"/>
  <c r="AE244" i="10"/>
  <c r="AG248" i="10"/>
  <c r="U266" i="10"/>
  <c r="Y266" i="10"/>
  <c r="AG270" i="10"/>
  <c r="W325" i="10"/>
  <c r="AA325" i="10"/>
  <c r="T340" i="10"/>
  <c r="X340" i="10"/>
  <c r="AA340" i="10"/>
  <c r="AB75" i="10"/>
  <c r="AG84" i="10"/>
  <c r="AG92" i="10"/>
  <c r="AF97" i="10"/>
  <c r="AG100" i="10"/>
  <c r="AG108" i="10"/>
  <c r="AG116" i="10"/>
  <c r="W119" i="10"/>
  <c r="AA119" i="10"/>
  <c r="AE119" i="10"/>
  <c r="AD119" i="10"/>
  <c r="AG122" i="10"/>
  <c r="T127" i="10"/>
  <c r="Y127" i="10"/>
  <c r="V134" i="10"/>
  <c r="AF134" i="10"/>
  <c r="Z140" i="10"/>
  <c r="AG144" i="10"/>
  <c r="AG153" i="10"/>
  <c r="AG169" i="10"/>
  <c r="AG172" i="10"/>
  <c r="AG177" i="10"/>
  <c r="T180" i="10"/>
  <c r="AG186" i="10"/>
  <c r="AG189" i="10"/>
  <c r="AG192" i="10"/>
  <c r="W193" i="10"/>
  <c r="AA193" i="10"/>
  <c r="AE193" i="10"/>
  <c r="AF193" i="10"/>
  <c r="U200" i="10"/>
  <c r="Y200" i="10"/>
  <c r="AC200" i="10"/>
  <c r="AG201" i="10"/>
  <c r="AE200" i="10"/>
  <c r="V215" i="10"/>
  <c r="Y215" i="10"/>
  <c r="AF223" i="10"/>
  <c r="AG226" i="10"/>
  <c r="W230" i="10"/>
  <c r="AE230" i="10"/>
  <c r="T237" i="10"/>
  <c r="AB237" i="10"/>
  <c r="U237" i="10"/>
  <c r="Y237" i="10"/>
  <c r="AG241" i="10"/>
  <c r="Z251" i="10"/>
  <c r="Y251" i="10"/>
  <c r="AC251" i="10"/>
  <c r="AG256" i="10"/>
  <c r="Y259" i="10"/>
  <c r="AC259" i="10"/>
  <c r="W259" i="10"/>
  <c r="AA259" i="10"/>
  <c r="AE259" i="10"/>
  <c r="X266" i="10"/>
  <c r="AA266" i="10"/>
  <c r="AG287" i="10"/>
  <c r="U295" i="10"/>
  <c r="Y295" i="10"/>
  <c r="AC295" i="10"/>
  <c r="AG296" i="10"/>
  <c r="AG301" i="10"/>
  <c r="AG305" i="10"/>
  <c r="AG333" i="10"/>
  <c r="AG339" i="10"/>
  <c r="Y340" i="10"/>
  <c r="AG246" i="10"/>
  <c r="X251" i="10"/>
  <c r="AG254" i="10"/>
  <c r="AG263" i="10"/>
  <c r="V266" i="10"/>
  <c r="Z266" i="10"/>
  <c r="AD266" i="10"/>
  <c r="AC266" i="10"/>
  <c r="W266" i="10"/>
  <c r="AE266" i="10"/>
  <c r="AG280" i="10"/>
  <c r="AG290" i="10"/>
  <c r="AA295" i="10"/>
  <c r="AG304" i="10"/>
  <c r="AG312" i="10"/>
  <c r="AG319" i="10"/>
  <c r="AG322" i="10"/>
  <c r="AG328" i="10"/>
  <c r="AG331" i="10"/>
  <c r="AG337" i="10"/>
  <c r="V340" i="10"/>
  <c r="Z340" i="10"/>
  <c r="AD340" i="10"/>
  <c r="AC340" i="10"/>
  <c r="W340" i="10"/>
  <c r="AE340" i="10"/>
  <c r="AG347" i="10"/>
  <c r="AG354" i="10"/>
  <c r="AG359" i="10"/>
  <c r="AG373" i="10"/>
  <c r="AG380" i="10"/>
  <c r="AG383" i="10"/>
  <c r="AG14" i="10"/>
  <c r="AG22" i="10"/>
  <c r="AG30" i="10"/>
  <c r="AG38" i="10"/>
  <c r="AG46" i="10"/>
  <c r="AG54" i="10"/>
  <c r="AG62" i="10"/>
  <c r="AG70" i="10"/>
  <c r="AG78" i="10"/>
  <c r="AG86" i="10"/>
  <c r="AG94" i="10"/>
  <c r="W97" i="10"/>
  <c r="AA97" i="10"/>
  <c r="AE97" i="10"/>
  <c r="AG102" i="10"/>
  <c r="U104" i="10"/>
  <c r="Y104" i="10"/>
  <c r="AC104" i="10"/>
  <c r="AG105" i="10"/>
  <c r="AG110" i="10"/>
  <c r="U112" i="10"/>
  <c r="Y112" i="10"/>
  <c r="AC112" i="10"/>
  <c r="AG113" i="10"/>
  <c r="AG118" i="10"/>
  <c r="AG126" i="10"/>
  <c r="AG142" i="10"/>
  <c r="AG150" i="10"/>
  <c r="AG158" i="10"/>
  <c r="W161" i="10"/>
  <c r="AA161" i="10"/>
  <c r="AE161" i="10"/>
  <c r="AG166" i="10"/>
  <c r="AG182" i="10"/>
  <c r="AG188" i="10"/>
  <c r="X193" i="10"/>
  <c r="AG196" i="10"/>
  <c r="AG205" i="10"/>
  <c r="AG213" i="10"/>
  <c r="AB230" i="10"/>
  <c r="AG239" i="10"/>
  <c r="AG242" i="10"/>
  <c r="AG247" i="10"/>
  <c r="AG250" i="10"/>
  <c r="AG255" i="10"/>
  <c r="AG258" i="10"/>
  <c r="AG264" i="10"/>
  <c r="W273" i="10"/>
  <c r="AC279" i="10"/>
  <c r="V279" i="10"/>
  <c r="AD279" i="10"/>
  <c r="AG286" i="10"/>
  <c r="Y288" i="10"/>
  <c r="T310" i="10"/>
  <c r="X310" i="10"/>
  <c r="AB310" i="10"/>
  <c r="AF310" i="10"/>
  <c r="Z310" i="10"/>
  <c r="AG320" i="10"/>
  <c r="V325" i="10"/>
  <c r="Z325" i="10"/>
  <c r="AD325" i="10"/>
  <c r="AC325" i="10"/>
  <c r="AG329" i="10"/>
  <c r="AG338" i="10"/>
  <c r="AG348" i="10"/>
  <c r="AG357" i="10"/>
  <c r="AG371" i="10"/>
  <c r="AG387" i="10"/>
  <c r="AG194" i="10"/>
  <c r="AG202" i="10"/>
  <c r="AG210" i="10"/>
  <c r="AG218" i="10"/>
  <c r="W223" i="10"/>
  <c r="AA223" i="10"/>
  <c r="AE223" i="10"/>
  <c r="AG228" i="10"/>
  <c r="U230" i="10"/>
  <c r="Y230" i="10"/>
  <c r="AC230" i="10"/>
  <c r="AG231" i="10"/>
  <c r="AG236" i="10"/>
  <c r="AG252" i="10"/>
  <c r="AG261" i="10"/>
  <c r="AG271" i="10"/>
  <c r="AA273" i="10"/>
  <c r="W279" i="10"/>
  <c r="AG284" i="10"/>
  <c r="U288" i="10"/>
  <c r="AG289" i="10"/>
  <c r="AA288" i="10"/>
  <c r="AG294" i="10"/>
  <c r="AG314" i="10"/>
  <c r="Z317" i="10"/>
  <c r="AD317" i="10"/>
  <c r="AC317" i="10"/>
  <c r="AG324" i="10"/>
  <c r="AG326" i="10"/>
  <c r="X325" i="10"/>
  <c r="AG335" i="10"/>
  <c r="AG345" i="10"/>
  <c r="AG366" i="10"/>
  <c r="AG381" i="10"/>
  <c r="AG377" i="10"/>
  <c r="AG385" i="10"/>
  <c r="H320" i="11" l="1"/>
  <c r="Q320" i="11" s="1"/>
  <c r="H213" i="11"/>
  <c r="Q213" i="11" s="1"/>
  <c r="H142" i="11"/>
  <c r="Q142" i="11" s="1"/>
  <c r="H102" i="11"/>
  <c r="Q102" i="11" s="1"/>
  <c r="H347" i="11"/>
  <c r="Q347" i="11" s="1"/>
  <c r="H254" i="11"/>
  <c r="Q254" i="11" s="1"/>
  <c r="H287" i="11"/>
  <c r="Q287" i="11" s="1"/>
  <c r="H256" i="11"/>
  <c r="Q256" i="11" s="1"/>
  <c r="H177" i="11"/>
  <c r="Q177" i="11" s="1"/>
  <c r="H176" i="11"/>
  <c r="Q176" i="11" s="1"/>
  <c r="H49" i="11"/>
  <c r="Q49" i="11" s="1"/>
  <c r="H232" i="11"/>
  <c r="Q232" i="11" s="1"/>
  <c r="H65" i="11"/>
  <c r="Q65" i="11" s="1"/>
  <c r="H179" i="11"/>
  <c r="Q179" i="11" s="1"/>
  <c r="H89" i="11"/>
  <c r="Q89" i="11" s="1"/>
  <c r="H276" i="11"/>
  <c r="Q276" i="11" s="1"/>
  <c r="H173" i="11"/>
  <c r="Q173" i="11" s="1"/>
  <c r="H318" i="11"/>
  <c r="H243" i="11"/>
  <c r="Q243" i="11" s="1"/>
  <c r="H63" i="11"/>
  <c r="Q63" i="11" s="1"/>
  <c r="H80" i="11"/>
  <c r="Q80" i="11" s="1"/>
  <c r="H15" i="11"/>
  <c r="Q15" i="11" s="1"/>
  <c r="H307" i="11"/>
  <c r="Q307" i="11" s="1"/>
  <c r="H27" i="11"/>
  <c r="Q27" i="11" s="1"/>
  <c r="H93" i="11"/>
  <c r="Q93" i="11" s="1"/>
  <c r="Q366" i="11"/>
  <c r="H326" i="11"/>
  <c r="Q326" i="11" s="1"/>
  <c r="H236" i="11"/>
  <c r="Q236" i="11" s="1"/>
  <c r="H194" i="11"/>
  <c r="Q194" i="11" s="1"/>
  <c r="H348" i="11"/>
  <c r="Q348" i="11" s="1"/>
  <c r="H258" i="11"/>
  <c r="Q258" i="11" s="1"/>
  <c r="H242" i="11"/>
  <c r="Q242" i="11" s="1"/>
  <c r="H205" i="11"/>
  <c r="Q205" i="11" s="1"/>
  <c r="H182" i="11"/>
  <c r="Q182" i="11" s="1"/>
  <c r="H126" i="11"/>
  <c r="Q126" i="11" s="1"/>
  <c r="H86" i="11"/>
  <c r="Q86" i="11" s="1"/>
  <c r="H54" i="11"/>
  <c r="Q54" i="11" s="1"/>
  <c r="H22" i="11"/>
  <c r="Q22" i="11" s="1"/>
  <c r="Q373" i="11"/>
  <c r="H328" i="11"/>
  <c r="Q328" i="11" s="1"/>
  <c r="H304" i="11"/>
  <c r="Q304" i="11" s="1"/>
  <c r="H333" i="11"/>
  <c r="H189" i="11"/>
  <c r="Q189" i="11" s="1"/>
  <c r="H172" i="11"/>
  <c r="Q172" i="11" s="1"/>
  <c r="H100" i="11"/>
  <c r="Q100" i="11" s="1"/>
  <c r="H245" i="11"/>
  <c r="H233" i="11"/>
  <c r="Q233" i="11" s="1"/>
  <c r="H170" i="11"/>
  <c r="Q170" i="11" s="1"/>
  <c r="H155" i="11"/>
  <c r="Q155" i="11" s="1"/>
  <c r="H145" i="11"/>
  <c r="Q145" i="11" s="1"/>
  <c r="H125" i="11"/>
  <c r="Q125" i="11" s="1"/>
  <c r="H95" i="11"/>
  <c r="Q95" i="11" s="1"/>
  <c r="H74" i="11"/>
  <c r="Q74" i="11" s="1"/>
  <c r="H40" i="11"/>
  <c r="Q40" i="11" s="1"/>
  <c r="H344" i="11"/>
  <c r="Q344" i="11" s="1"/>
  <c r="H260" i="11"/>
  <c r="H198" i="11"/>
  <c r="Q198" i="11" s="1"/>
  <c r="H164" i="11"/>
  <c r="Q164" i="11" s="1"/>
  <c r="H124" i="11"/>
  <c r="Q124" i="11" s="1"/>
  <c r="H56" i="11"/>
  <c r="Q56" i="11" s="1"/>
  <c r="H17" i="11"/>
  <c r="Q17" i="11" s="1"/>
  <c r="H303" i="11"/>
  <c r="H257" i="11"/>
  <c r="Q257" i="11" s="1"/>
  <c r="H234" i="11"/>
  <c r="Q234" i="11" s="1"/>
  <c r="H149" i="11"/>
  <c r="Q149" i="11" s="1"/>
  <c r="H120" i="11"/>
  <c r="H50" i="11"/>
  <c r="Q50" i="11" s="1"/>
  <c r="H16" i="11"/>
  <c r="Q16" i="11" s="1"/>
  <c r="H135" i="11"/>
  <c r="Q135" i="11" s="1"/>
  <c r="H25" i="11"/>
  <c r="Q25" i="11" s="1"/>
  <c r="H171" i="11"/>
  <c r="Q171" i="11" s="1"/>
  <c r="H191" i="11"/>
  <c r="Q191" i="11" s="1"/>
  <c r="H323" i="11"/>
  <c r="Q323" i="11" s="1"/>
  <c r="H291" i="11"/>
  <c r="Q291" i="11" s="1"/>
  <c r="H178" i="11"/>
  <c r="Q178" i="11" s="1"/>
  <c r="Q361" i="11"/>
  <c r="H315" i="11"/>
  <c r="Q315" i="11" s="1"/>
  <c r="H235" i="11"/>
  <c r="Q235" i="11" s="1"/>
  <c r="H147" i="11"/>
  <c r="Q147" i="11" s="1"/>
  <c r="H277" i="11"/>
  <c r="H128" i="11"/>
  <c r="Q128" i="11" s="1"/>
  <c r="H111" i="11"/>
  <c r="Q111" i="11" s="1"/>
  <c r="H306" i="11"/>
  <c r="Q306" i="11" s="1"/>
  <c r="H159" i="11"/>
  <c r="Q159" i="11" s="1"/>
  <c r="H131" i="11"/>
  <c r="Q131" i="11" s="1"/>
  <c r="H98" i="11"/>
  <c r="H51" i="11"/>
  <c r="Q51" i="11" s="1"/>
  <c r="H58" i="11"/>
  <c r="Q58" i="11" s="1"/>
  <c r="H28" i="11"/>
  <c r="Q28" i="11" s="1"/>
  <c r="H71" i="11"/>
  <c r="Q71" i="11" s="1"/>
  <c r="H204" i="11"/>
  <c r="Q204" i="11" s="1"/>
  <c r="H23" i="11"/>
  <c r="Q23" i="11" s="1"/>
  <c r="H272" i="11"/>
  <c r="Q272" i="11" s="1"/>
  <c r="H138" i="11"/>
  <c r="Q138" i="11" s="1"/>
  <c r="H55" i="11"/>
  <c r="Q55" i="11" s="1"/>
  <c r="H253" i="11"/>
  <c r="Q253" i="11" s="1"/>
  <c r="H197" i="11"/>
  <c r="Q197" i="11" s="1"/>
  <c r="H85" i="11"/>
  <c r="Q85" i="11" s="1"/>
  <c r="H283" i="11"/>
  <c r="Q283" i="11" s="1"/>
  <c r="H252" i="11"/>
  <c r="H264" i="11"/>
  <c r="Q264" i="11" s="1"/>
  <c r="H188" i="11"/>
  <c r="Q188" i="11" s="1"/>
  <c r="H62" i="11"/>
  <c r="Q62" i="11" s="1"/>
  <c r="H280" i="11"/>
  <c r="H339" i="11"/>
  <c r="Q339" i="11" s="1"/>
  <c r="H241" i="11"/>
  <c r="Q241" i="11" s="1"/>
  <c r="H192" i="11"/>
  <c r="Q192" i="11" s="1"/>
  <c r="H84" i="11"/>
  <c r="Q84" i="11" s="1"/>
  <c r="H66" i="11"/>
  <c r="Q66" i="11" s="1"/>
  <c r="H334" i="11"/>
  <c r="Q334" i="11" s="1"/>
  <c r="H141" i="11"/>
  <c r="Q141" i="11" s="1"/>
  <c r="H43" i="11"/>
  <c r="Q43" i="11" s="1"/>
  <c r="H163" i="11"/>
  <c r="Q163" i="11" s="1"/>
  <c r="H61" i="11"/>
  <c r="Q374" i="11"/>
  <c r="H157" i="11"/>
  <c r="Q157" i="11" s="1"/>
  <c r="H342" i="11"/>
  <c r="Q342" i="11" s="1"/>
  <c r="H39" i="11"/>
  <c r="Q39" i="11" s="1"/>
  <c r="H324" i="11"/>
  <c r="Q324" i="11" s="1"/>
  <c r="H231" i="11"/>
  <c r="H239" i="11"/>
  <c r="Q239" i="11" s="1"/>
  <c r="H166" i="11"/>
  <c r="Q166" i="11" s="1"/>
  <c r="H46" i="11"/>
  <c r="Q46" i="11" s="1"/>
  <c r="H14" i="11"/>
  <c r="Q14" i="11" s="1"/>
  <c r="H322" i="11"/>
  <c r="Q322" i="11" s="1"/>
  <c r="H246" i="11"/>
  <c r="Q246" i="11" s="1"/>
  <c r="H305" i="11"/>
  <c r="Q305" i="11" s="1"/>
  <c r="H186" i="11"/>
  <c r="Q186" i="11" s="1"/>
  <c r="H169" i="11"/>
  <c r="Q169" i="11" s="1"/>
  <c r="H122" i="11"/>
  <c r="Q122" i="11" s="1"/>
  <c r="H248" i="11"/>
  <c r="Q248" i="11" s="1"/>
  <c r="H208" i="11"/>
  <c r="Q208" i="11" s="1"/>
  <c r="H184" i="11"/>
  <c r="Q184" i="11" s="1"/>
  <c r="H162" i="11"/>
  <c r="H137" i="11"/>
  <c r="Q137" i="11" s="1"/>
  <c r="H114" i="11"/>
  <c r="Q114" i="11" s="1"/>
  <c r="H87" i="11"/>
  <c r="Q87" i="11" s="1"/>
  <c r="H57" i="11"/>
  <c r="Q57" i="11" s="1"/>
  <c r="H152" i="11"/>
  <c r="Q152" i="11" s="1"/>
  <c r="H121" i="11"/>
  <c r="Q121" i="11" s="1"/>
  <c r="H37" i="11"/>
  <c r="Q37" i="11" s="1"/>
  <c r="H34" i="11"/>
  <c r="Q34" i="11" s="1"/>
  <c r="H227" i="11"/>
  <c r="Q227" i="11" s="1"/>
  <c r="H72" i="11"/>
  <c r="Q72" i="11" s="1"/>
  <c r="H212" i="11"/>
  <c r="Q212" i="11" s="1"/>
  <c r="H175" i="11"/>
  <c r="H123" i="11"/>
  <c r="Q123" i="11" s="1"/>
  <c r="H81" i="11"/>
  <c r="Q81" i="11" s="1"/>
  <c r="H285" i="11"/>
  <c r="Q285" i="11" s="1"/>
  <c r="H133" i="11"/>
  <c r="Q133" i="11" s="1"/>
  <c r="H346" i="11"/>
  <c r="Q346" i="11" s="1"/>
  <c r="H274" i="11"/>
  <c r="Q274" i="11" s="1"/>
  <c r="Q386" i="11"/>
  <c r="Q362" i="11"/>
  <c r="H316" i="11"/>
  <c r="Q316" i="11" s="1"/>
  <c r="H240" i="11"/>
  <c r="Q240" i="11" s="1"/>
  <c r="H206" i="11"/>
  <c r="Q206" i="11" s="1"/>
  <c r="H185" i="11"/>
  <c r="Q185" i="11" s="1"/>
  <c r="H165" i="11"/>
  <c r="Q165" i="11" s="1"/>
  <c r="H343" i="11"/>
  <c r="Q343" i="11" s="1"/>
  <c r="H275" i="11"/>
  <c r="Q275" i="11" s="1"/>
  <c r="H143" i="11"/>
  <c r="Q143" i="11" s="1"/>
  <c r="Q360" i="11"/>
  <c r="H203" i="11"/>
  <c r="Q203" i="11" s="1"/>
  <c r="H107" i="11"/>
  <c r="Q107" i="11" s="1"/>
  <c r="H292" i="11"/>
  <c r="Q292" i="11" s="1"/>
  <c r="H96" i="11"/>
  <c r="Q96" i="11" s="1"/>
  <c r="H24" i="11"/>
  <c r="Q24" i="11" s="1"/>
  <c r="H33" i="11"/>
  <c r="Q33" i="11" s="1"/>
  <c r="H101" i="11"/>
  <c r="Q101" i="11" s="1"/>
  <c r="H32" i="11"/>
  <c r="Q32" i="11" s="1"/>
  <c r="H268" i="11"/>
  <c r="Q268" i="11" s="1"/>
  <c r="H59" i="11"/>
  <c r="Q59" i="11" s="1"/>
  <c r="H300" i="11"/>
  <c r="Q300" i="11" s="1"/>
  <c r="H278" i="11"/>
  <c r="Q278" i="11" s="1"/>
  <c r="H202" i="11"/>
  <c r="Q202" i="11" s="1"/>
  <c r="H247" i="11"/>
  <c r="Q247" i="11" s="1"/>
  <c r="H105" i="11"/>
  <c r="Q105" i="11" s="1"/>
  <c r="H94" i="11"/>
  <c r="Q94" i="11" s="1"/>
  <c r="H331" i="11"/>
  <c r="Q331" i="11" s="1"/>
  <c r="H296" i="11"/>
  <c r="H201" i="11"/>
  <c r="Q201" i="11" s="1"/>
  <c r="H144" i="11"/>
  <c r="Q144" i="11" s="1"/>
  <c r="H108" i="11"/>
  <c r="Q108" i="11" s="1"/>
  <c r="H190" i="11"/>
  <c r="Q190" i="11" s="1"/>
  <c r="H129" i="11"/>
  <c r="Q129" i="11" s="1"/>
  <c r="H321" i="11"/>
  <c r="Q321" i="11" s="1"/>
  <c r="H139" i="11"/>
  <c r="Q139" i="11" s="1"/>
  <c r="H91" i="11"/>
  <c r="H42" i="11"/>
  <c r="Q42" i="11" s="1"/>
  <c r="H225" i="11"/>
  <c r="Q225" i="11" s="1"/>
  <c r="H151" i="11"/>
  <c r="Q151" i="11" s="1"/>
  <c r="Q372" i="11"/>
  <c r="H282" i="11"/>
  <c r="Q282" i="11" s="1"/>
  <c r="H330" i="11"/>
  <c r="Q330" i="11" s="1"/>
  <c r="H31" i="11"/>
  <c r="Q31" i="11" s="1"/>
  <c r="H156" i="11"/>
  <c r="Q156" i="11" s="1"/>
  <c r="H341" i="11"/>
  <c r="Q341" i="11" s="1"/>
  <c r="H327" i="11"/>
  <c r="Q327" i="11" s="1"/>
  <c r="Q385" i="11"/>
  <c r="H345" i="11"/>
  <c r="Q345" i="11" s="1"/>
  <c r="H314" i="11"/>
  <c r="Q314" i="11" s="1"/>
  <c r="H271" i="11"/>
  <c r="Q271" i="11" s="1"/>
  <c r="H228" i="11"/>
  <c r="Q228" i="11" s="1"/>
  <c r="Q387" i="11"/>
  <c r="H338" i="11"/>
  <c r="Q338" i="11" s="1"/>
  <c r="H255" i="11"/>
  <c r="Q255" i="11" s="1"/>
  <c r="H196" i="11"/>
  <c r="Q196" i="11" s="1"/>
  <c r="H158" i="11"/>
  <c r="Q158" i="11" s="1"/>
  <c r="H118" i="11"/>
  <c r="Q118" i="11" s="1"/>
  <c r="H78" i="11"/>
  <c r="Q78" i="11" s="1"/>
  <c r="Q359" i="11"/>
  <c r="H335" i="11"/>
  <c r="Q335" i="11" s="1"/>
  <c r="H294" i="11"/>
  <c r="Q294" i="11" s="1"/>
  <c r="H284" i="11"/>
  <c r="Q284" i="11" s="1"/>
  <c r="H261" i="11"/>
  <c r="Q261" i="11" s="1"/>
  <c r="H210" i="11"/>
  <c r="Q210" i="11" s="1"/>
  <c r="Q371" i="11"/>
  <c r="H329" i="11"/>
  <c r="H286" i="11"/>
  <c r="Q286" i="11" s="1"/>
  <c r="H250" i="11"/>
  <c r="Q250" i="11" s="1"/>
  <c r="Q150" i="11"/>
  <c r="H150" i="11"/>
  <c r="H113" i="11"/>
  <c r="H110" i="11"/>
  <c r="Q110" i="11" s="1"/>
  <c r="H70" i="11"/>
  <c r="Q70" i="11" s="1"/>
  <c r="H38" i="11"/>
  <c r="Q38" i="11" s="1"/>
  <c r="H337" i="11"/>
  <c r="Q337" i="11" s="1"/>
  <c r="H319" i="11"/>
  <c r="Q319" i="11" s="1"/>
  <c r="H263" i="11"/>
  <c r="Q263" i="11" s="1"/>
  <c r="H301" i="11"/>
  <c r="Q301" i="11" s="1"/>
  <c r="H226" i="11"/>
  <c r="Q226" i="11" s="1"/>
  <c r="H153" i="11"/>
  <c r="Q153" i="11" s="1"/>
  <c r="H116" i="11"/>
  <c r="Q116" i="11" s="1"/>
  <c r="H92" i="11"/>
  <c r="Q92" i="11" s="1"/>
  <c r="H270" i="11"/>
  <c r="Q270" i="11" s="1"/>
  <c r="H224" i="11"/>
  <c r="Q224" i="11" s="1"/>
  <c r="H214" i="11"/>
  <c r="Q214" i="11" s="1"/>
  <c r="H199" i="11"/>
  <c r="Q199" i="11" s="1"/>
  <c r="H181" i="11"/>
  <c r="H160" i="11"/>
  <c r="Q160" i="11" s="1"/>
  <c r="H130" i="11"/>
  <c r="Q130" i="11" s="1"/>
  <c r="H79" i="11"/>
  <c r="Q79" i="11" s="1"/>
  <c r="H68" i="11"/>
  <c r="H52" i="11"/>
  <c r="Q52" i="11" s="1"/>
  <c r="H21" i="11"/>
  <c r="H18" i="11"/>
  <c r="Q18" i="11" s="1"/>
  <c r="H299" i="11"/>
  <c r="Q299" i="11" s="1"/>
  <c r="H238" i="11"/>
  <c r="Q238" i="11" s="1"/>
  <c r="H136" i="11"/>
  <c r="Q136" i="11" s="1"/>
  <c r="H99" i="11"/>
  <c r="Q99" i="11" s="1"/>
  <c r="H73" i="11"/>
  <c r="Q73" i="11" s="1"/>
  <c r="H48" i="11"/>
  <c r="Q48" i="11" s="1"/>
  <c r="H26" i="11"/>
  <c r="Q26" i="11" s="1"/>
  <c r="H209" i="11"/>
  <c r="Q209" i="11" s="1"/>
  <c r="H168" i="11"/>
  <c r="Q168" i="11" s="1"/>
  <c r="H262" i="11"/>
  <c r="Q262" i="11" s="1"/>
  <c r="H64" i="11"/>
  <c r="Q64" i="11" s="1"/>
  <c r="H298" i="11"/>
  <c r="Q298" i="11" s="1"/>
  <c r="H281" i="11"/>
  <c r="Q281" i="11" s="1"/>
  <c r="H336" i="11"/>
  <c r="Q336" i="11" s="1"/>
  <c r="H297" i="11"/>
  <c r="Q297" i="11" s="1"/>
  <c r="H269" i="11"/>
  <c r="Q269" i="11" s="1"/>
  <c r="H195" i="11"/>
  <c r="Q195" i="11" s="1"/>
  <c r="H115" i="11"/>
  <c r="Q115" i="11" s="1"/>
  <c r="H267" i="11"/>
  <c r="H132" i="11"/>
  <c r="Q132" i="11" s="1"/>
  <c r="H103" i="11"/>
  <c r="Q103" i="11" s="1"/>
  <c r="H69" i="11"/>
  <c r="Q69" i="11" s="1"/>
  <c r="H35" i="11"/>
  <c r="Q35" i="11" s="1"/>
  <c r="H211" i="11"/>
  <c r="Q211" i="11" s="1"/>
  <c r="H146" i="11"/>
  <c r="Q146" i="11" s="1"/>
  <c r="H106" i="11"/>
  <c r="Q106" i="11" s="1"/>
  <c r="H47" i="11"/>
  <c r="Q47" i="11" s="1"/>
  <c r="H88" i="11"/>
  <c r="Q88" i="11" s="1"/>
  <c r="H117" i="11"/>
  <c r="Q117" i="11" s="1"/>
  <c r="H19" i="11"/>
  <c r="Q19" i="11" s="1"/>
  <c r="H293" i="11"/>
  <c r="Q293" i="11" s="1"/>
  <c r="H249" i="11"/>
  <c r="Q249" i="11" s="1"/>
  <c r="H229" i="11"/>
  <c r="Q229" i="11" s="1"/>
  <c r="H183" i="11"/>
  <c r="Q183" i="11" s="1"/>
  <c r="H41" i="11"/>
  <c r="Q41" i="11" s="1"/>
  <c r="H265" i="11"/>
  <c r="Q265" i="11" s="1"/>
  <c r="H109" i="11"/>
  <c r="Q109" i="11" s="1"/>
  <c r="Q375" i="11"/>
  <c r="H222" i="11"/>
  <c r="Q222" i="11" s="1"/>
  <c r="H219" i="11"/>
  <c r="Q219" i="11" s="1"/>
  <c r="Q217" i="11"/>
  <c r="H217" i="11"/>
  <c r="H218" i="11"/>
  <c r="Q218" i="11" s="1"/>
  <c r="H216" i="11"/>
  <c r="H290" i="11"/>
  <c r="Q290" i="11" s="1"/>
  <c r="H289" i="11"/>
  <c r="Q289" i="11" s="1"/>
  <c r="H313" i="11"/>
  <c r="Q313" i="11" s="1"/>
  <c r="H312" i="11"/>
  <c r="Q312" i="11" s="1"/>
  <c r="H311" i="11"/>
  <c r="H83" i="11"/>
  <c r="H77" i="11"/>
  <c r="Q77" i="11" s="1"/>
  <c r="H76" i="11"/>
  <c r="Q76" i="11" s="1"/>
  <c r="H30" i="11"/>
  <c r="H13" i="11"/>
  <c r="Q384" i="11"/>
  <c r="Q383" i="11"/>
  <c r="Q382" i="11"/>
  <c r="Q381" i="11"/>
  <c r="Q380" i="11"/>
  <c r="Q379" i="11"/>
  <c r="Q378" i="11"/>
  <c r="Q377" i="11"/>
  <c r="Q370" i="11"/>
  <c r="Z389" i="10"/>
  <c r="Q369" i="11"/>
  <c r="AD389" i="10"/>
  <c r="Q368" i="11"/>
  <c r="AE389" i="10"/>
  <c r="Q365" i="11"/>
  <c r="AF389" i="10"/>
  <c r="V389" i="10"/>
  <c r="Q354" i="11"/>
  <c r="Q358" i="11"/>
  <c r="Q356" i="11"/>
  <c r="Q357" i="11"/>
  <c r="Q355" i="11"/>
  <c r="Q353" i="11"/>
  <c r="Y389" i="10"/>
  <c r="AG351" i="10"/>
  <c r="U389" i="10"/>
  <c r="AB389" i="10"/>
  <c r="AA389" i="10"/>
  <c r="X389" i="10"/>
  <c r="W389" i="10"/>
  <c r="AC389" i="10"/>
  <c r="T389" i="10"/>
  <c r="AG44" i="10"/>
  <c r="Q45" i="11"/>
  <c r="AG376" i="10"/>
  <c r="AG363" i="10"/>
  <c r="AG367" i="10"/>
  <c r="AG302" i="10"/>
  <c r="AG29" i="10"/>
  <c r="AG187" i="10"/>
  <c r="AG340" i="10"/>
  <c r="AF349" i="10"/>
  <c r="U349" i="10"/>
  <c r="AG251" i="10"/>
  <c r="AG273" i="10"/>
  <c r="AB349" i="10"/>
  <c r="AG104" i="10"/>
  <c r="AG127" i="10"/>
  <c r="AG97" i="10"/>
  <c r="AG134" i="10"/>
  <c r="AG266" i="10"/>
  <c r="AG230" i="10"/>
  <c r="AG119" i="10"/>
  <c r="AG60" i="10"/>
  <c r="AG317" i="10"/>
  <c r="AD349" i="10"/>
  <c r="AG154" i="10"/>
  <c r="AG244" i="10"/>
  <c r="AG180" i="10"/>
  <c r="AG67" i="10"/>
  <c r="X349" i="10"/>
  <c r="AG161" i="10"/>
  <c r="AG75" i="10"/>
  <c r="AG53" i="10"/>
  <c r="AC349" i="10"/>
  <c r="V349" i="10"/>
  <c r="AG279" i="10"/>
  <c r="AG332" i="10"/>
  <c r="T349" i="10"/>
  <c r="AG215" i="10"/>
  <c r="AG207" i="10"/>
  <c r="AG237" i="10"/>
  <c r="AG148" i="10"/>
  <c r="W349" i="10"/>
  <c r="AA349" i="10"/>
  <c r="Z349" i="10"/>
  <c r="AG200" i="10"/>
  <c r="AG36" i="10"/>
  <c r="AG174" i="10"/>
  <c r="AG325" i="10"/>
  <c r="AG288" i="10"/>
  <c r="AG193" i="10"/>
  <c r="AG112" i="10"/>
  <c r="AE349" i="10"/>
  <c r="Y349" i="10"/>
  <c r="AG295" i="10"/>
  <c r="AG223" i="10"/>
  <c r="AG20" i="10"/>
  <c r="AG259" i="10"/>
  <c r="AG140" i="10"/>
  <c r="AG12" i="10"/>
  <c r="AG167" i="10"/>
  <c r="AG90" i="10"/>
  <c r="AG82" i="10"/>
  <c r="AG310" i="10"/>
  <c r="Q237" i="11" l="1"/>
  <c r="Q223" i="11"/>
  <c r="Q207" i="11"/>
  <c r="Q200" i="11"/>
  <c r="Q36" i="11"/>
  <c r="R36" i="11" s="1"/>
  <c r="Q140" i="11"/>
  <c r="R140" i="11" s="1"/>
  <c r="Q127" i="11"/>
  <c r="R127" i="11" s="1"/>
  <c r="Q193" i="11"/>
  <c r="Q148" i="11"/>
  <c r="R148" i="11" s="1"/>
  <c r="Q187" i="11"/>
  <c r="Q167" i="11"/>
  <c r="R167" i="11" s="1"/>
  <c r="Q104" i="11"/>
  <c r="R104" i="11" s="1"/>
  <c r="Q53" i="11"/>
  <c r="R53" i="11" s="1"/>
  <c r="H266" i="11"/>
  <c r="G45" i="17" s="1"/>
  <c r="Q134" i="11"/>
  <c r="R134" i="11" s="1"/>
  <c r="H200" i="11"/>
  <c r="G36" i="17" s="1"/>
  <c r="Q154" i="11"/>
  <c r="R154" i="11" s="1"/>
  <c r="Q340" i="11"/>
  <c r="H230" i="11"/>
  <c r="G40" i="17" s="1"/>
  <c r="Q231" i="11"/>
  <c r="Q230" i="11" s="1"/>
  <c r="H279" i="11"/>
  <c r="G47" i="17" s="1"/>
  <c r="Q280" i="11"/>
  <c r="Q279" i="11" s="1"/>
  <c r="H273" i="11"/>
  <c r="G46" i="17" s="1"/>
  <c r="Q277" i="11"/>
  <c r="Q273" i="11" s="1"/>
  <c r="H259" i="11"/>
  <c r="G44" i="17" s="1"/>
  <c r="Q260" i="11"/>
  <c r="Q259" i="11" s="1"/>
  <c r="H174" i="11"/>
  <c r="G32" i="17" s="1"/>
  <c r="Q175" i="11"/>
  <c r="Q174" i="11" s="1"/>
  <c r="H60" i="11"/>
  <c r="G16" i="17" s="1"/>
  <c r="Q61" i="11"/>
  <c r="Q60" i="11" s="1"/>
  <c r="R60" i="11" s="1"/>
  <c r="H119" i="11"/>
  <c r="G24" i="17" s="1"/>
  <c r="Q120" i="11"/>
  <c r="Q119" i="11" s="1"/>
  <c r="R119" i="11" s="1"/>
  <c r="H332" i="11"/>
  <c r="G54" i="17" s="1"/>
  <c r="Q333" i="11"/>
  <c r="Q332" i="11" s="1"/>
  <c r="H317" i="11"/>
  <c r="G52" i="17" s="1"/>
  <c r="Q318" i="11"/>
  <c r="Q317" i="11" s="1"/>
  <c r="H251" i="11"/>
  <c r="G43" i="17" s="1"/>
  <c r="Q252" i="11"/>
  <c r="Q251" i="11" s="1"/>
  <c r="H161" i="11"/>
  <c r="G30" i="17" s="1"/>
  <c r="Q162" i="11"/>
  <c r="Q161" i="11" s="1"/>
  <c r="R161" i="11" s="1"/>
  <c r="H97" i="11"/>
  <c r="G21" i="17" s="1"/>
  <c r="Q98" i="11"/>
  <c r="Q97" i="11" s="1"/>
  <c r="R97" i="11" s="1"/>
  <c r="H302" i="11"/>
  <c r="G50" i="17" s="1"/>
  <c r="Q303" i="11"/>
  <c r="Q302" i="11" s="1"/>
  <c r="H244" i="11"/>
  <c r="G42" i="17" s="1"/>
  <c r="Q245" i="11"/>
  <c r="Q244" i="11" s="1"/>
  <c r="H12" i="11"/>
  <c r="G10" i="17" s="1"/>
  <c r="H20" i="11"/>
  <c r="G11" i="17" s="1"/>
  <c r="H67" i="11"/>
  <c r="G17" i="17" s="1"/>
  <c r="H180" i="11"/>
  <c r="G33" i="17" s="1"/>
  <c r="H112" i="11"/>
  <c r="G23" i="17" s="1"/>
  <c r="H325" i="11"/>
  <c r="G53" i="17" s="1"/>
  <c r="H90" i="11"/>
  <c r="G20" i="17" s="1"/>
  <c r="H295" i="11"/>
  <c r="G49" i="17" s="1"/>
  <c r="H44" i="11"/>
  <c r="G14" i="17" s="1"/>
  <c r="G59" i="17"/>
  <c r="H29" i="11"/>
  <c r="G12" i="17" s="1"/>
  <c r="H82" i="11"/>
  <c r="G19" i="17" s="1"/>
  <c r="Q267" i="11"/>
  <c r="Q266" i="11" s="1"/>
  <c r="Q21" i="11"/>
  <c r="Q20" i="11" s="1"/>
  <c r="R20" i="11" s="1"/>
  <c r="Q68" i="11"/>
  <c r="Q67" i="11" s="1"/>
  <c r="R67" i="11" s="1"/>
  <c r="Q181" i="11"/>
  <c r="Q180" i="11" s="1"/>
  <c r="Q113" i="11"/>
  <c r="Q112" i="11" s="1"/>
  <c r="R112" i="11" s="1"/>
  <c r="Q329" i="11"/>
  <c r="Q325" i="11" s="1"/>
  <c r="Q91" i="11"/>
  <c r="Q90" i="11" s="1"/>
  <c r="R90" i="11" s="1"/>
  <c r="Q296" i="11"/>
  <c r="Q295" i="11" s="1"/>
  <c r="H36" i="11"/>
  <c r="G13" i="17" s="1"/>
  <c r="H140" i="11"/>
  <c r="G27" i="17" s="1"/>
  <c r="H127" i="11"/>
  <c r="G25" i="17" s="1"/>
  <c r="H167" i="11"/>
  <c r="G31" i="17" s="1"/>
  <c r="H134" i="11"/>
  <c r="G26" i="17" s="1"/>
  <c r="H148" i="11"/>
  <c r="G28" i="17" s="1"/>
  <c r="H154" i="11"/>
  <c r="G29" i="17" s="1"/>
  <c r="H187" i="11"/>
  <c r="G34" i="17" s="1"/>
  <c r="H53" i="11"/>
  <c r="G15" i="17" s="1"/>
  <c r="H193" i="11"/>
  <c r="G35" i="17" s="1"/>
  <c r="H207" i="11"/>
  <c r="G37" i="17" s="1"/>
  <c r="H237" i="11"/>
  <c r="G41" i="17" s="1"/>
  <c r="H223" i="11"/>
  <c r="G39" i="17" s="1"/>
  <c r="H340" i="11"/>
  <c r="G55" i="17" s="1"/>
  <c r="H104" i="11"/>
  <c r="G22" i="17" s="1"/>
  <c r="H215" i="11"/>
  <c r="G38" i="17" s="1"/>
  <c r="Q216" i="11"/>
  <c r="Q215" i="11" s="1"/>
  <c r="H288" i="11"/>
  <c r="G48" i="17" s="1"/>
  <c r="Q288" i="11"/>
  <c r="H310" i="11"/>
  <c r="G51" i="17" s="1"/>
  <c r="Q311" i="11"/>
  <c r="Q310" i="11" s="1"/>
  <c r="Q83" i="11"/>
  <c r="Q82" i="11" s="1"/>
  <c r="R82" i="11" s="1"/>
  <c r="H75" i="11"/>
  <c r="G18" i="17" s="1"/>
  <c r="Q75" i="11"/>
  <c r="R75" i="11" s="1"/>
  <c r="Q30" i="11"/>
  <c r="Q29" i="11" s="1"/>
  <c r="R29" i="11" s="1"/>
  <c r="Q13" i="11"/>
  <c r="Q12" i="11" s="1"/>
  <c r="R12" i="11" s="1"/>
  <c r="Z391" i="10"/>
  <c r="Z393" i="10" s="1"/>
  <c r="Z394" i="10" s="1"/>
  <c r="T391" i="10"/>
  <c r="T393" i="10" s="1"/>
  <c r="T394" i="10" s="1"/>
  <c r="Q376" i="11"/>
  <c r="R376" i="11" s="1"/>
  <c r="Q367" i="11"/>
  <c r="R367" i="11" s="1"/>
  <c r="V391" i="10"/>
  <c r="V393" i="10" s="1"/>
  <c r="V394" i="10" s="1"/>
  <c r="G60" i="17"/>
  <c r="AE391" i="10"/>
  <c r="AE393" i="10" s="1"/>
  <c r="AE394" i="10" s="1"/>
  <c r="AD391" i="10"/>
  <c r="AF391" i="10"/>
  <c r="AF393" i="10" s="1"/>
  <c r="AF394" i="10" s="1"/>
  <c r="X391" i="10"/>
  <c r="X393" i="10" s="1"/>
  <c r="X394" i="10" s="1"/>
  <c r="Q364" i="11"/>
  <c r="Q363" i="11" s="1"/>
  <c r="R363" i="11" s="1"/>
  <c r="G58" i="17"/>
  <c r="AA391" i="10"/>
  <c r="AA393" i="10" s="1"/>
  <c r="AA394" i="10" s="1"/>
  <c r="Y391" i="10"/>
  <c r="Y393" i="10" s="1"/>
  <c r="Y394" i="10" s="1"/>
  <c r="AB391" i="10"/>
  <c r="AB393" i="10" s="1"/>
  <c r="AB394" i="10" s="1"/>
  <c r="AC391" i="10"/>
  <c r="AC393" i="10" s="1"/>
  <c r="AC394" i="10" s="1"/>
  <c r="Q352" i="11"/>
  <c r="Q351" i="11" s="1"/>
  <c r="U391" i="10"/>
  <c r="AG389" i="10"/>
  <c r="AD393" i="10"/>
  <c r="AD394" i="10" s="1"/>
  <c r="W391" i="10"/>
  <c r="Q44" i="11"/>
  <c r="R44" i="11" s="1"/>
  <c r="AG349" i="10"/>
  <c r="Q59" i="17" l="1"/>
  <c r="H59" i="17"/>
  <c r="R59" i="17" s="1"/>
  <c r="H60" i="17"/>
  <c r="R60" i="17" s="1"/>
  <c r="Q60" i="17"/>
  <c r="H18" i="17"/>
  <c r="Q18" i="17"/>
  <c r="H50" i="17"/>
  <c r="Q50" i="17"/>
  <c r="H51" i="17"/>
  <c r="R51" i="17" s="1"/>
  <c r="Q51" i="17"/>
  <c r="Q19" i="17"/>
  <c r="H19" i="17"/>
  <c r="R19" i="17" s="1"/>
  <c r="Q55" i="17"/>
  <c r="H55" i="17"/>
  <c r="R55" i="17" s="1"/>
  <c r="Q52" i="17"/>
  <c r="H52" i="17"/>
  <c r="R52" i="17" s="1"/>
  <c r="Q53" i="17"/>
  <c r="H53" i="17"/>
  <c r="R53" i="17" s="1"/>
  <c r="Q54" i="17"/>
  <c r="H54" i="17"/>
  <c r="R54" i="17" s="1"/>
  <c r="H49" i="17"/>
  <c r="R49" i="17" s="1"/>
  <c r="Q49" i="17"/>
  <c r="H46" i="17"/>
  <c r="R46" i="17" s="1"/>
  <c r="Q46" i="17"/>
  <c r="H40" i="17"/>
  <c r="R40" i="17" s="1"/>
  <c r="Q40" i="17"/>
  <c r="Q39" i="17"/>
  <c r="H39" i="17"/>
  <c r="R39" i="17" s="1"/>
  <c r="Q41" i="17"/>
  <c r="H41" i="17"/>
  <c r="R41" i="17" s="1"/>
  <c r="H45" i="17"/>
  <c r="R45" i="17" s="1"/>
  <c r="Q45" i="17"/>
  <c r="Q42" i="17"/>
  <c r="H42" i="17"/>
  <c r="R42" i="17" s="1"/>
  <c r="H43" i="17"/>
  <c r="R43" i="17" s="1"/>
  <c r="Q43" i="17"/>
  <c r="Q44" i="17"/>
  <c r="H44" i="17"/>
  <c r="R44" i="17" s="1"/>
  <c r="H47" i="17"/>
  <c r="R47" i="17" s="1"/>
  <c r="Q47" i="17"/>
  <c r="H26" i="17"/>
  <c r="R26" i="17" s="1"/>
  <c r="Q26" i="17"/>
  <c r="H23" i="17"/>
  <c r="R23" i="17" s="1"/>
  <c r="Q23" i="17"/>
  <c r="Q30" i="17"/>
  <c r="H30" i="17"/>
  <c r="R30" i="17" s="1"/>
  <c r="Q24" i="17"/>
  <c r="H24" i="17"/>
  <c r="R24" i="17" s="1"/>
  <c r="Q32" i="17"/>
  <c r="H32" i="17"/>
  <c r="R32" i="17" s="1"/>
  <c r="Q35" i="17"/>
  <c r="H35" i="17"/>
  <c r="R35" i="17" s="1"/>
  <c r="Q28" i="17"/>
  <c r="H28" i="17"/>
  <c r="R28" i="17" s="1"/>
  <c r="H36" i="17"/>
  <c r="R36" i="17" s="1"/>
  <c r="Q36" i="17"/>
  <c r="Q34" i="17"/>
  <c r="H34" i="17"/>
  <c r="R34" i="17" s="1"/>
  <c r="H31" i="17"/>
  <c r="R31" i="17" s="1"/>
  <c r="Q31" i="17"/>
  <c r="H33" i="17"/>
  <c r="Q33" i="17"/>
  <c r="H27" i="17"/>
  <c r="R27" i="17" s="1"/>
  <c r="Q27" i="17"/>
  <c r="H22" i="17"/>
  <c r="R22" i="17" s="1"/>
  <c r="Q22" i="17"/>
  <c r="H37" i="17"/>
  <c r="R37" i="17" s="1"/>
  <c r="Q37" i="17"/>
  <c r="Q29" i="17"/>
  <c r="H29" i="17"/>
  <c r="R29" i="17" s="1"/>
  <c r="H25" i="17"/>
  <c r="R25" i="17" s="1"/>
  <c r="Q25" i="17"/>
  <c r="H21" i="17"/>
  <c r="R21" i="17" s="1"/>
  <c r="Q21" i="17"/>
  <c r="Q15" i="17"/>
  <c r="H15" i="17"/>
  <c r="R15" i="17" s="1"/>
  <c r="Q13" i="17"/>
  <c r="H13" i="17"/>
  <c r="R13" i="17" s="1"/>
  <c r="H14" i="17"/>
  <c r="R14" i="17" s="1"/>
  <c r="Q14" i="17"/>
  <c r="Q17" i="17"/>
  <c r="H17" i="17"/>
  <c r="R17" i="17" s="1"/>
  <c r="H16" i="17"/>
  <c r="R16" i="17" s="1"/>
  <c r="Q16" i="17"/>
  <c r="Q20" i="17"/>
  <c r="H20" i="17"/>
  <c r="H11" i="17"/>
  <c r="Q11" i="17"/>
  <c r="Q58" i="17"/>
  <c r="H58" i="17"/>
  <c r="R58" i="17" s="1"/>
  <c r="Q48" i="17"/>
  <c r="H48" i="17"/>
  <c r="H38" i="17"/>
  <c r="Q38" i="17"/>
  <c r="H12" i="17"/>
  <c r="Q12" i="17"/>
  <c r="H10" i="17"/>
  <c r="Q10" i="17"/>
  <c r="G56" i="17"/>
  <c r="H349" i="11"/>
  <c r="Q349" i="11"/>
  <c r="H389" i="11"/>
  <c r="Q389" i="11"/>
  <c r="R351" i="11"/>
  <c r="AG391" i="10"/>
  <c r="AG393" i="10" s="1"/>
  <c r="AG394" i="10" s="1"/>
  <c r="W393" i="10"/>
  <c r="W394" i="10" s="1"/>
  <c r="U393" i="10"/>
  <c r="U394" i="10" s="1"/>
  <c r="R18" i="17" l="1"/>
  <c r="R50" i="17"/>
  <c r="R33" i="17"/>
  <c r="R20" i="17"/>
  <c r="R11" i="17"/>
  <c r="Q56" i="17"/>
  <c r="R48" i="17"/>
  <c r="R38" i="17"/>
  <c r="R12" i="17"/>
  <c r="R10" i="17"/>
  <c r="H56" i="17"/>
  <c r="H391" i="11"/>
  <c r="H393" i="11" s="1"/>
  <c r="G61" i="17" s="1"/>
  <c r="Q391" i="11"/>
  <c r="R56" i="17" l="1"/>
  <c r="H61" i="17"/>
  <c r="Q61" i="17"/>
  <c r="H394" i="11"/>
  <c r="G5" i="14" s="1"/>
  <c r="Q393" i="11"/>
  <c r="Q394" i="11" s="1"/>
  <c r="R61" i="17" l="1"/>
  <c r="P5" i="14"/>
  <c r="R19" i="15"/>
  <c r="I21" i="15"/>
  <c r="I22" i="15" s="1"/>
  <c r="I23" i="15" s="1"/>
  <c r="I24" i="15" s="1"/>
  <c r="R21" i="15" l="1"/>
  <c r="R22" i="15" l="1"/>
  <c r="R23" i="15" s="1"/>
  <c r="R24" i="15" l="1"/>
  <c r="T20" i="15"/>
  <c r="P6" i="14"/>
  <c r="P7" i="14" s="1"/>
  <c r="G7" i="14"/>
  <c r="G8" i="14" s="1"/>
  <c r="G66" i="17" l="1"/>
  <c r="S6" i="14"/>
  <c r="T6" i="14" s="1"/>
  <c r="O7" i="14"/>
  <c r="O8" i="14" s="1"/>
  <c r="G67" i="17" l="1"/>
  <c r="G9" i="14"/>
  <c r="G12" i="14" s="1"/>
  <c r="G15" i="14" s="1"/>
  <c r="G17" i="14" s="1"/>
  <c r="H8" i="14"/>
  <c r="O9" i="14" l="1"/>
  <c r="O12" i="14" s="1"/>
  <c r="O15" i="14" s="1"/>
  <c r="O17" i="14" s="1"/>
  <c r="H66" i="17"/>
  <c r="G69" i="17"/>
  <c r="O66" i="17"/>
  <c r="O67" i="17" l="1"/>
  <c r="H67" i="17"/>
  <c r="H69" i="17" s="1"/>
  <c r="H71" i="17" s="1"/>
  <c r="G71" i="17"/>
  <c r="G72" i="17" s="1"/>
  <c r="O69" i="17" l="1"/>
  <c r="O71" i="17" s="1"/>
  <c r="O72" i="17" s="1"/>
  <c r="P66" i="17"/>
  <c r="H72" i="17"/>
  <c r="I7" i="14"/>
  <c r="I8" i="14" s="1"/>
  <c r="K7" i="14"/>
  <c r="K8" i="14" s="1"/>
  <c r="M7" i="14"/>
  <c r="M8" i="14" s="1"/>
  <c r="P67" i="17" l="1"/>
  <c r="P69" i="17" s="1"/>
  <c r="P71" i="17" s="1"/>
  <c r="P72" i="17" s="1"/>
  <c r="K66" i="17"/>
  <c r="K67" i="17" l="1"/>
  <c r="M9" i="14"/>
  <c r="M12" i="14" s="1"/>
  <c r="M15" i="14" s="1"/>
  <c r="M17" i="14" s="1"/>
  <c r="L8" i="14"/>
  <c r="K9" i="14"/>
  <c r="K12" i="14" s="1"/>
  <c r="K15" i="14" s="1"/>
  <c r="K17" i="14" s="1"/>
  <c r="I9" i="14"/>
  <c r="N8" i="14"/>
  <c r="M66" i="17"/>
  <c r="I66" i="17"/>
  <c r="J8" i="14"/>
  <c r="P8" i="14"/>
  <c r="I67" i="17" l="1"/>
  <c r="M67" i="17"/>
  <c r="K69" i="17"/>
  <c r="K71" i="17" s="1"/>
  <c r="K72" i="17" s="1"/>
  <c r="L66" i="17"/>
  <c r="P9" i="14"/>
  <c r="P12" i="14" s="1"/>
  <c r="P15" i="14" s="1"/>
  <c r="T23" i="15" s="1"/>
  <c r="T24" i="15" s="1"/>
  <c r="I12" i="14"/>
  <c r="I15" i="14" s="1"/>
  <c r="I17" i="14" s="1"/>
  <c r="L67" i="17" l="1"/>
  <c r="L69" i="17" s="1"/>
  <c r="L71" i="17" s="1"/>
  <c r="L72" i="17" s="1"/>
  <c r="M69" i="17"/>
  <c r="M71" i="17" s="1"/>
  <c r="M72" i="17" s="1"/>
  <c r="N66" i="17"/>
  <c r="J66" i="17"/>
  <c r="I69" i="17"/>
  <c r="Q66" i="17"/>
  <c r="Q9" i="14"/>
  <c r="T31" i="15"/>
  <c r="Q5" i="14"/>
  <c r="Q6" i="14"/>
  <c r="J67" i="17" l="1"/>
  <c r="J69" i="17" s="1"/>
  <c r="J71" i="17" s="1"/>
  <c r="N67" i="17"/>
  <c r="N69" i="17" s="1"/>
  <c r="N71" i="17" s="1"/>
  <c r="N72" i="17" s="1"/>
  <c r="Q67" i="17"/>
  <c r="Q69" i="17" s="1"/>
  <c r="I71" i="17"/>
  <c r="Q71" i="17" s="1"/>
  <c r="R66" i="17"/>
  <c r="R67" i="17" l="1"/>
  <c r="R69" i="17" s="1"/>
  <c r="Q72" i="17"/>
  <c r="J72" i="17"/>
  <c r="R71" i="17"/>
  <c r="I72" i="17"/>
  <c r="R72" i="17" l="1"/>
</calcChain>
</file>

<file path=xl/sharedStrings.xml><?xml version="1.0" encoding="utf-8"?>
<sst xmlns="http://schemas.openxmlformats.org/spreadsheetml/2006/main" count="521" uniqueCount="242">
  <si>
    <t>A001</t>
  </si>
  <si>
    <t>Water facility installation at household</t>
  </si>
  <si>
    <t>A002</t>
  </si>
  <si>
    <t>Water facility installation at healthcare facility</t>
  </si>
  <si>
    <t>A003</t>
  </si>
  <si>
    <t>Water facility installation at educational institu</t>
  </si>
  <si>
    <t>A004</t>
  </si>
  <si>
    <t>Water facility installation at public place</t>
  </si>
  <si>
    <t>A005</t>
  </si>
  <si>
    <t>A006</t>
  </si>
  <si>
    <t>A007</t>
  </si>
  <si>
    <t>Water facility renovation at educational institute</t>
  </si>
  <si>
    <t>A008</t>
  </si>
  <si>
    <t>Water facility renovation at public place</t>
  </si>
  <si>
    <t>A009</t>
  </si>
  <si>
    <t>Water quality test</t>
  </si>
  <si>
    <t>A010</t>
  </si>
  <si>
    <t>A011</t>
  </si>
  <si>
    <t>Latrine installation at healthcare facility</t>
  </si>
  <si>
    <t>A012</t>
  </si>
  <si>
    <t>A013</t>
  </si>
  <si>
    <t>Latrine installation at public place</t>
  </si>
  <si>
    <t>A014</t>
  </si>
  <si>
    <t>Latrine renovation at household</t>
  </si>
  <si>
    <t>A015</t>
  </si>
  <si>
    <t>Latrine renovation at healthcare facility</t>
  </si>
  <si>
    <t>A016</t>
  </si>
  <si>
    <t>Latrine renovation at educational institute</t>
  </si>
  <si>
    <t>A017</t>
  </si>
  <si>
    <t>Latrine renovation at public place</t>
  </si>
  <si>
    <t>A018</t>
  </si>
  <si>
    <t>Public toilet installation</t>
  </si>
  <si>
    <t>A019</t>
  </si>
  <si>
    <t>Public toilet renovation</t>
  </si>
  <si>
    <t>A020</t>
  </si>
  <si>
    <t>Operation and maintenance of WASH facility</t>
  </si>
  <si>
    <t>A021</t>
  </si>
  <si>
    <t>Microfinance for poor to promote WASH</t>
  </si>
  <si>
    <t>A022</t>
  </si>
  <si>
    <t>Financial support to extreme poor for WASH</t>
  </si>
  <si>
    <t>A023</t>
  </si>
  <si>
    <t>Youth engagement in WASH</t>
  </si>
  <si>
    <t>A024</t>
  </si>
  <si>
    <t>A025</t>
  </si>
  <si>
    <t>FSM plant installation</t>
  </si>
  <si>
    <t>A026</t>
  </si>
  <si>
    <t>FSM plant operation and maintenance</t>
  </si>
  <si>
    <t>A027</t>
  </si>
  <si>
    <t>FSM related quality control test</t>
  </si>
  <si>
    <t>A028</t>
  </si>
  <si>
    <t>Hygiene promotion development</t>
  </si>
  <si>
    <t>A029</t>
  </si>
  <si>
    <t>Hygiene promotion session</t>
  </si>
  <si>
    <t>A030</t>
  </si>
  <si>
    <t>A031</t>
  </si>
  <si>
    <t>Hygiene infrastructure at healthcare facility</t>
  </si>
  <si>
    <t>A032</t>
  </si>
  <si>
    <t>Hygiene infrastructure at educational institute</t>
  </si>
  <si>
    <t>A033</t>
  </si>
  <si>
    <t>Hygiene infrastructure at public place</t>
  </si>
  <si>
    <t>A034</t>
  </si>
  <si>
    <t>Orientation/training for hygiene promotion</t>
  </si>
  <si>
    <t>A035</t>
  </si>
  <si>
    <t>Advocacy event</t>
  </si>
  <si>
    <t>A036</t>
  </si>
  <si>
    <t>Media advocacy</t>
  </si>
  <si>
    <t>A037</t>
  </si>
  <si>
    <t>Campaign to promote WASH</t>
  </si>
  <si>
    <t>A038</t>
  </si>
  <si>
    <t>Research for advocacy</t>
  </si>
  <si>
    <t>A039</t>
  </si>
  <si>
    <t>Monitoring and evaluation</t>
  </si>
  <si>
    <t>A040</t>
  </si>
  <si>
    <t>Innovative technology development</t>
  </si>
  <si>
    <t>A041</t>
  </si>
  <si>
    <t>Capacity building of duty bearers</t>
  </si>
  <si>
    <t>A042</t>
  </si>
  <si>
    <t>A043</t>
  </si>
  <si>
    <t>Community capacity building</t>
  </si>
  <si>
    <t>A044</t>
  </si>
  <si>
    <t>Sector actor capacity building</t>
  </si>
  <si>
    <t>A045</t>
  </si>
  <si>
    <t>Capacity building for fund raising</t>
  </si>
  <si>
    <t>A046</t>
  </si>
  <si>
    <t>Technical assistance for fund raising</t>
  </si>
  <si>
    <t>A047</t>
  </si>
  <si>
    <t>WaterAid will filled-up these two columns</t>
  </si>
  <si>
    <t>WaterAid Nominal (T0) Code</t>
  </si>
  <si>
    <t>WaterAid Detail Funding (T5+) Code</t>
  </si>
  <si>
    <t>WaterAid Activity (T3) Code</t>
  </si>
  <si>
    <t>Sector/Type of work /Activities</t>
  </si>
  <si>
    <t xml:space="preserve"> Unit
Cost</t>
  </si>
  <si>
    <t>Total
Unit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</si>
  <si>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</si>
  <si>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</si>
  <si>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</si>
  <si>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</si>
  <si>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</si>
  <si>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</si>
  <si>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</si>
  <si>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</si>
  <si>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</si>
  <si>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</si>
  <si>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</si>
  <si>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</si>
  <si>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 xml:space="preserve">Water facility renovation at household </t>
  </si>
  <si>
    <t xml:space="preserve">Water facility renovation at healthcare facility </t>
  </si>
  <si>
    <t xml:space="preserve">Latrine installation at household </t>
  </si>
  <si>
    <t xml:space="preserve">Latrine installation at educational institute </t>
  </si>
  <si>
    <t xml:space="preserve">Communication </t>
  </si>
  <si>
    <t xml:space="preserve">Hygiene infrastructure at household </t>
  </si>
  <si>
    <t xml:space="preserve">Capacity building of partner </t>
  </si>
  <si>
    <t>Total Programme Cost</t>
  </si>
  <si>
    <t xml:space="preserve">Total Operational Cost </t>
  </si>
  <si>
    <t xml:space="preserve">Total Cost (except overhead) </t>
  </si>
  <si>
    <t>Overhead @ -----------% on actual cost</t>
  </si>
  <si>
    <t>% of Overhead</t>
  </si>
  <si>
    <t>For Partner:</t>
  </si>
  <si>
    <t>For WaterAid:</t>
  </si>
  <si>
    <t>Prepared by:</t>
  </si>
  <si>
    <t>Approved by:</t>
  </si>
  <si>
    <t>Reviewed by:</t>
  </si>
  <si>
    <t>Recommended by:</t>
  </si>
  <si>
    <t>Signature:</t>
  </si>
  <si>
    <t>Name:</t>
  </si>
  <si>
    <t>Designation:</t>
  </si>
  <si>
    <t>GRAND TOTAL</t>
  </si>
  <si>
    <t>WaterAid Detail Funding (T5) Code</t>
  </si>
  <si>
    <t xml:space="preserve">Name of the Organization: </t>
  </si>
  <si>
    <t xml:space="preserve">Name of the Project: </t>
  </si>
  <si>
    <t xml:space="preserve">Name of the Programme: </t>
  </si>
  <si>
    <t xml:space="preserve">Cost Centre (T1): </t>
  </si>
  <si>
    <t>Partner Code (T4):</t>
  </si>
  <si>
    <t xml:space="preserve">Budget Period: </t>
  </si>
  <si>
    <t>Total
April' to March'</t>
  </si>
  <si>
    <t xml:space="preserve">Monthly Budget allocation for  April - March </t>
  </si>
  <si>
    <t xml:space="preserve">Monthly unit allocation for April  - March </t>
  </si>
  <si>
    <t>Approved By:</t>
  </si>
  <si>
    <t>%</t>
  </si>
  <si>
    <t>Nominal Code (T0)</t>
  </si>
  <si>
    <t>Year 1
April' to March'</t>
  </si>
  <si>
    <t>Year 2
April' to March'</t>
  </si>
  <si>
    <t>Year 3
April' to March'</t>
  </si>
  <si>
    <t>Recommended by:               Approved By:</t>
  </si>
  <si>
    <t>Signature:                             Signature:</t>
  </si>
  <si>
    <t>Designation:                        Designation:</t>
  </si>
  <si>
    <t>Name:                                   Name:</t>
  </si>
  <si>
    <t>Annexure-3, Budget template</t>
  </si>
  <si>
    <t>Unit</t>
  </si>
  <si>
    <t>BDT</t>
  </si>
  <si>
    <t>Year 4
April' to March'</t>
  </si>
  <si>
    <t>Year 5
April' to March'</t>
  </si>
  <si>
    <t>Total Budget for 5 years</t>
  </si>
  <si>
    <t>PNGO Budget</t>
  </si>
  <si>
    <t>WaterAid Bangladesh</t>
  </si>
  <si>
    <t>Sl</t>
  </si>
  <si>
    <t>Emp. ID</t>
  </si>
  <si>
    <t>Employee Name</t>
  </si>
  <si>
    <t>Designation</t>
  </si>
  <si>
    <t>Department</t>
  </si>
  <si>
    <t>Cost Centre</t>
  </si>
  <si>
    <t>Total Salary</t>
  </si>
  <si>
    <t>LOE 
(Y-1)</t>
  </si>
  <si>
    <t>Year-1</t>
  </si>
  <si>
    <t>Year-2</t>
  </si>
  <si>
    <t>Year-3</t>
  </si>
  <si>
    <t>Year-4</t>
  </si>
  <si>
    <t>Year-5</t>
  </si>
  <si>
    <t>Total</t>
  </si>
  <si>
    <t>WAB0025</t>
  </si>
  <si>
    <t>Imrul Kayes Muniruzzaman</t>
  </si>
  <si>
    <t>Director - Fundraising and Learning</t>
  </si>
  <si>
    <t>SMT</t>
  </si>
  <si>
    <t>2A000</t>
  </si>
  <si>
    <t>WAB0105</t>
  </si>
  <si>
    <t>Aftab E. Alam Opel</t>
  </si>
  <si>
    <t>Head of Programmes</t>
  </si>
  <si>
    <t>7A000</t>
  </si>
  <si>
    <t>WAB0106</t>
  </si>
  <si>
    <t>Marjana Chowdhury</t>
  </si>
  <si>
    <t>Programme Manager</t>
  </si>
  <si>
    <t>CR</t>
  </si>
  <si>
    <t>7AC00</t>
  </si>
  <si>
    <t>WAB0111</t>
  </si>
  <si>
    <t>Faysal Abbas</t>
  </si>
  <si>
    <t>Manager - Advocacy and Communications</t>
  </si>
  <si>
    <t>Comms</t>
  </si>
  <si>
    <t>7BDR0</t>
  </si>
  <si>
    <t>Sub-Total: Direct Salary</t>
  </si>
  <si>
    <t>WAB0003</t>
  </si>
  <si>
    <t>Md. Razaul Karim</t>
  </si>
  <si>
    <t>Manager- Admin. &amp; IT</t>
  </si>
  <si>
    <t>M</t>
  </si>
  <si>
    <t>Admin</t>
  </si>
  <si>
    <t>WAB0037</t>
  </si>
  <si>
    <t>Programme Officer-M&amp;E</t>
  </si>
  <si>
    <t>M&amp;E</t>
  </si>
  <si>
    <t>WAB0092</t>
  </si>
  <si>
    <t>Md. Anwar Hossain Shikder</t>
  </si>
  <si>
    <t>Director-Finance &amp; Administration</t>
  </si>
  <si>
    <t>WAB0118</t>
  </si>
  <si>
    <t>Md. Pervej Sajjad</t>
  </si>
  <si>
    <t>Finance Manager</t>
  </si>
  <si>
    <t>Finance</t>
  </si>
  <si>
    <t>WAB0163</t>
  </si>
  <si>
    <t>Finance Officer</t>
  </si>
  <si>
    <t>Sub-Total: Indirect Salary</t>
  </si>
  <si>
    <t>Total: Salary</t>
  </si>
  <si>
    <t>Indirect Cost Recovery- WAB</t>
  </si>
  <si>
    <t>Indirect Cost Recovery-UK @ 5%</t>
  </si>
  <si>
    <t>Total Support and indirect cost</t>
  </si>
  <si>
    <t>Available for Programme Cost</t>
  </si>
  <si>
    <t>Total Budget</t>
  </si>
  <si>
    <t>Total Budget (BDT)</t>
  </si>
  <si>
    <t>Total Budget (GBP)</t>
  </si>
  <si>
    <t>WAB0130</t>
  </si>
  <si>
    <t>Ravine Chakma</t>
  </si>
  <si>
    <t>Programme Officer</t>
  </si>
  <si>
    <t>LOE 
(Y-2)</t>
  </si>
  <si>
    <t>LOE 
(Y-3)</t>
  </si>
  <si>
    <t>LOE 
(Y-4)</t>
  </si>
  <si>
    <t>LOE 
(Y-5)</t>
  </si>
  <si>
    <t>WAB Budget</t>
  </si>
  <si>
    <t>WA_UK Indirect Cost</t>
  </si>
  <si>
    <t>Total Alloable Budget</t>
  </si>
  <si>
    <t>Surplus/(depicite)</t>
  </si>
  <si>
    <t>Mahajabeen Jasy</t>
  </si>
  <si>
    <t>Muhammad Muktadirul Islam Khan</t>
  </si>
  <si>
    <t>WAB Indirect Cost</t>
  </si>
  <si>
    <t>Overhead @ 5% on actual cost</t>
  </si>
  <si>
    <t>GBP</t>
  </si>
  <si>
    <t>Name of the Organization: WaterAid Bangladesh</t>
  </si>
  <si>
    <t xml:space="preserve">Name of the Programme: Severn Trent </t>
  </si>
  <si>
    <t>Budget Period: April, 2019 to March, 2024</t>
  </si>
  <si>
    <t>Staff salary- PNGO</t>
  </si>
  <si>
    <t>Travel &amp; Perdiem- PNGO</t>
  </si>
  <si>
    <t>Furniture, Fixture &amp; Equipment- PNGO</t>
  </si>
  <si>
    <t>Office Operational Cost- PNGO</t>
  </si>
  <si>
    <t>Staff salary- WAB</t>
  </si>
  <si>
    <t>Travel &amp; Perdiem- WAB</t>
  </si>
  <si>
    <t>Furniture, Fixture &amp; Equipment- WAB</t>
  </si>
  <si>
    <t>Office Operational Cost- WAB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</si>
</sst>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#,##0;\(#,##0\);\-"/>
    <numFmt numFmtId="167" formatCode="[$£-809]#,##0"/>
  </numFmts>
  <fonts count="3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</font>
    <font>
      <b/>
      <sz val="12"/>
      <color rgb="FFFF0000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0"/>
      <name val="Arial Narrow"/>
      <family val="2"/>
    </font>
    <font>
      <sz val="10"/>
      <color theme="1"/>
      <name val="Arial Narrow"/>
      <family val="2"/>
    </font>
    <font>
      <sz val="10"/>
      <name val="Arial Narrow"/>
      <family val="2"/>
    </font>
    <font>
      <b/>
      <sz val="10"/>
      <color theme="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rgb="FF333333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2"/>
      <color theme="1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B3CDE4"/>
        <bgColor indexed="64"/>
      </patternFill>
    </fill>
    <fill>
      <patternFill patternType="solid">
        <fgColor rgb="FFEFF3FB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0">
    <xf numFmtId="0" fontId="0" fillId="0" borderId="0"/>
    <xf numFmtId="43" fontId="2" fillId="0" borderId="0" applyFont="0" applyFill="0" applyBorder="0" applyAlignment="0" applyProtection="0"/>
    <xf numFmtId="0" fontId="6" fillId="0" borderId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0" fontId="2" fillId="0" borderId="0"/>
    <xf numFmtId="0" fontId="1" fillId="0" borderId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7" borderId="0" applyNumberFormat="0" applyBorder="0" applyAlignment="0" applyProtection="0"/>
    <xf numFmtId="0" fontId="16" fillId="11" borderId="0" applyNumberFormat="0" applyBorder="0" applyAlignment="0" applyProtection="0"/>
    <xf numFmtId="0" fontId="17" fillId="28" borderId="8" applyNumberFormat="0" applyAlignment="0" applyProtection="0"/>
    <xf numFmtId="0" fontId="18" fillId="29" borderId="9" applyNumberFormat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12" borderId="0" applyNumberFormat="0" applyBorder="0" applyAlignment="0" applyProtection="0"/>
    <xf numFmtId="0" fontId="21" fillId="0" borderId="10" applyNumberFormat="0" applyFill="0" applyAlignment="0" applyProtection="0"/>
    <xf numFmtId="0" fontId="22" fillId="0" borderId="11" applyNumberFormat="0" applyFill="0" applyAlignment="0" applyProtection="0"/>
    <xf numFmtId="0" fontId="23" fillId="0" borderId="12" applyNumberFormat="0" applyFill="0" applyAlignment="0" applyProtection="0"/>
    <xf numFmtId="0" fontId="23" fillId="0" borderId="0" applyNumberFormat="0" applyFill="0" applyBorder="0" applyAlignment="0" applyProtection="0"/>
    <xf numFmtId="0" fontId="24" fillId="15" borderId="8" applyNumberFormat="0" applyAlignment="0" applyProtection="0"/>
    <xf numFmtId="166" fontId="1" fillId="30" borderId="13">
      <protection locked="0"/>
    </xf>
    <xf numFmtId="0" fontId="25" fillId="0" borderId="14" applyNumberFormat="0" applyFill="0" applyAlignment="0" applyProtection="0"/>
    <xf numFmtId="0" fontId="26" fillId="31" borderId="0" applyNumberFormat="0" applyBorder="0" applyAlignment="0" applyProtection="0"/>
    <xf numFmtId="0" fontId="1" fillId="32" borderId="15" applyNumberFormat="0" applyFont="0" applyAlignment="0" applyProtection="0"/>
    <xf numFmtId="0" fontId="27" fillId="28" borderId="16" applyNumberFormat="0" applyAlignment="0" applyProtection="0"/>
    <xf numFmtId="0" fontId="28" fillId="0" borderId="0" applyNumberFormat="0" applyFill="0" applyBorder="0" applyAlignment="0" applyProtection="0"/>
    <xf numFmtId="0" fontId="29" fillId="0" borderId="17" applyNumberFormat="0" applyFill="0" applyAlignment="0" applyProtection="0"/>
    <xf numFmtId="0" fontId="30" fillId="0" borderId="0" applyNumberForma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</cellStyleXfs>
  <cellXfs count="267">
    <xf numFmtId="0" fontId="0" fillId="0" borderId="0" xfId="0"/>
    <xf numFmtId="0" fontId="4" fillId="2" borderId="0" xfId="2" applyFont="1" applyFill="1" applyProtection="1">
      <protection locked="0"/>
    </xf>
    <xf numFmtId="0" fontId="4" fillId="0" borderId="0" xfId="2" applyFont="1" applyProtection="1">
      <protection locked="0"/>
    </xf>
    <xf numFmtId="165" fontId="4" fillId="2" borderId="0" xfId="3" applyNumberFormat="1" applyFont="1" applyFill="1" applyBorder="1" applyAlignment="1" applyProtection="1">
      <alignment horizontal="center" vertical="center" wrapText="1"/>
      <protection locked="0"/>
    </xf>
    <xf numFmtId="165" fontId="4" fillId="2" borderId="0" xfId="3" applyNumberFormat="1" applyFont="1" applyFill="1" applyBorder="1" applyAlignment="1" applyProtection="1">
      <alignment horizontal="left"/>
      <protection locked="0"/>
    </xf>
    <xf numFmtId="0" fontId="4" fillId="2" borderId="0" xfId="4" applyFont="1" applyFill="1" applyProtection="1">
      <protection locked="0"/>
    </xf>
    <xf numFmtId="165" fontId="4" fillId="2" borderId="0" xfId="3" applyNumberFormat="1" applyFont="1" applyFill="1" applyBorder="1" applyProtection="1">
      <protection locked="0"/>
    </xf>
    <xf numFmtId="165" fontId="4" fillId="2" borderId="0" xfId="3" applyNumberFormat="1" applyFont="1" applyFill="1" applyProtection="1">
      <protection locked="0"/>
    </xf>
    <xf numFmtId="0" fontId="5" fillId="0" borderId="0" xfId="2" applyFont="1" applyFill="1" applyProtection="1">
      <protection locked="0"/>
    </xf>
    <xf numFmtId="0" fontId="5" fillId="2" borderId="0" xfId="2" applyFont="1" applyFill="1" applyProtection="1">
      <protection locked="0"/>
    </xf>
    <xf numFmtId="0" fontId="1" fillId="0" borderId="0" xfId="2" applyFont="1" applyFill="1" applyProtection="1">
      <protection locked="0"/>
    </xf>
    <xf numFmtId="0" fontId="1" fillId="2" borderId="0" xfId="2" applyFont="1" applyFill="1" applyProtection="1">
      <protection locked="0"/>
    </xf>
    <xf numFmtId="0" fontId="5" fillId="2" borderId="0" xfId="2" applyFont="1" applyFill="1" applyAlignment="1" applyProtection="1">
      <alignment horizontal="center" vertical="center" wrapText="1"/>
      <protection locked="0"/>
    </xf>
    <xf numFmtId="0" fontId="1" fillId="0" borderId="0" xfId="2" applyFont="1" applyProtection="1">
      <protection locked="0"/>
    </xf>
    <xf numFmtId="165" fontId="1" fillId="0" borderId="0" xfId="3" applyNumberFormat="1" applyFont="1" applyProtection="1">
      <protection locked="0"/>
    </xf>
    <xf numFmtId="0" fontId="5" fillId="8" borderId="1" xfId="2" applyFont="1" applyFill="1" applyBorder="1" applyProtection="1">
      <protection locked="0"/>
    </xf>
    <xf numFmtId="9" fontId="1" fillId="2" borderId="1" xfId="7" applyFont="1" applyFill="1" applyBorder="1" applyProtection="1">
      <protection locked="0"/>
    </xf>
    <xf numFmtId="0" fontId="5" fillId="0" borderId="0" xfId="2" applyFont="1" applyProtection="1">
      <protection locked="0"/>
    </xf>
    <xf numFmtId="165" fontId="5" fillId="0" borderId="0" xfId="3" applyNumberFormat="1" applyFont="1" applyProtection="1">
      <protection locked="0"/>
    </xf>
    <xf numFmtId="165" fontId="5" fillId="0" borderId="0" xfId="2" applyNumberFormat="1" applyFont="1" applyProtection="1">
      <protection locked="0"/>
    </xf>
    <xf numFmtId="0" fontId="5" fillId="0" borderId="5" xfId="2" applyFont="1" applyBorder="1" applyAlignment="1" applyProtection="1">
      <alignment horizontal="left"/>
      <protection locked="0"/>
    </xf>
    <xf numFmtId="0" fontId="5" fillId="0" borderId="6" xfId="2" applyFont="1" applyBorder="1" applyAlignment="1" applyProtection="1">
      <alignment horizontal="left"/>
      <protection locked="0"/>
    </xf>
    <xf numFmtId="0" fontId="5" fillId="0" borderId="4" xfId="2" applyFont="1" applyBorder="1" applyAlignment="1" applyProtection="1">
      <alignment horizontal="left"/>
      <protection locked="0"/>
    </xf>
    <xf numFmtId="0" fontId="8" fillId="2" borderId="1" xfId="6" applyFont="1" applyFill="1" applyBorder="1" applyAlignment="1" applyProtection="1">
      <alignment horizontal="center" vertical="center" wrapText="1"/>
      <protection locked="0"/>
    </xf>
    <xf numFmtId="0" fontId="8" fillId="2" borderId="1" xfId="6" applyFont="1" applyFill="1" applyBorder="1" applyAlignment="1" applyProtection="1">
      <alignment horizontal="center" vertical="center" wrapText="1"/>
    </xf>
    <xf numFmtId="165" fontId="8" fillId="2" borderId="1" xfId="3" applyNumberFormat="1" applyFont="1" applyFill="1" applyBorder="1" applyAlignment="1" applyProtection="1">
      <alignment horizontal="left" vertical="center" wrapText="1"/>
      <protection locked="0"/>
    </xf>
    <xf numFmtId="165" fontId="8" fillId="2" borderId="1" xfId="3" applyNumberFormat="1" applyFont="1" applyFill="1" applyBorder="1" applyAlignment="1" applyProtection="1">
      <alignment horizontal="left" vertical="center" wrapText="1"/>
    </xf>
    <xf numFmtId="165" fontId="8" fillId="4" borderId="1" xfId="3" applyNumberFormat="1" applyFont="1" applyFill="1" applyBorder="1" applyAlignment="1" applyProtection="1">
      <alignment horizontal="center" vertical="center"/>
    </xf>
    <xf numFmtId="0" fontId="9" fillId="2" borderId="0" xfId="2" applyFont="1" applyFill="1" applyProtection="1">
      <protection locked="0"/>
    </xf>
    <xf numFmtId="165" fontId="9" fillId="2" borderId="1" xfId="3" applyNumberFormat="1" applyFont="1" applyFill="1" applyBorder="1" applyAlignment="1" applyProtection="1">
      <alignment horizontal="left" vertical="center" wrapText="1"/>
      <protection locked="0"/>
    </xf>
    <xf numFmtId="0" fontId="10" fillId="3" borderId="1" xfId="3" applyNumberFormat="1" applyFont="1" applyFill="1" applyBorder="1" applyAlignment="1" applyProtection="1">
      <alignment horizontal="center" vertical="center" wrapText="1"/>
      <protection locked="0"/>
    </xf>
    <xf numFmtId="0" fontId="10" fillId="3" borderId="1" xfId="3" applyNumberFormat="1" applyFont="1" applyFill="1" applyBorder="1" applyAlignment="1" applyProtection="1">
      <alignment horizontal="center" vertical="center" wrapText="1"/>
    </xf>
    <xf numFmtId="0" fontId="10" fillId="2" borderId="1" xfId="2" applyFont="1" applyFill="1" applyBorder="1" applyProtection="1">
      <protection locked="0"/>
    </xf>
    <xf numFmtId="165" fontId="10" fillId="2" borderId="1" xfId="3" applyNumberFormat="1" applyFont="1" applyFill="1" applyBorder="1" applyAlignment="1" applyProtection="1">
      <alignment horizontal="center" vertical="center" wrapText="1"/>
    </xf>
    <xf numFmtId="165" fontId="10" fillId="2" borderId="1" xfId="3" applyNumberFormat="1" applyFont="1" applyFill="1" applyBorder="1" applyAlignment="1" applyProtection="1">
      <alignment horizontal="center" vertical="center" wrapText="1"/>
      <protection locked="0"/>
    </xf>
    <xf numFmtId="0" fontId="10" fillId="3" borderId="1" xfId="4" applyFont="1" applyFill="1" applyBorder="1" applyAlignment="1" applyProtection="1">
      <alignment horizontal="left" vertical="center"/>
      <protection locked="0"/>
    </xf>
    <xf numFmtId="165" fontId="10" fillId="3" borderId="1" xfId="3" applyNumberFormat="1" applyFont="1" applyFill="1" applyBorder="1" applyAlignment="1" applyProtection="1">
      <alignment horizontal="center" vertical="center"/>
      <protection locked="0"/>
    </xf>
    <xf numFmtId="165" fontId="10" fillId="3" borderId="1" xfId="3" applyNumberFormat="1" applyFont="1" applyFill="1" applyBorder="1" applyAlignment="1" applyProtection="1">
      <alignment horizontal="center" vertical="center"/>
    </xf>
    <xf numFmtId="0" fontId="11" fillId="0" borderId="1" xfId="8" applyNumberFormat="1" applyFont="1" applyFill="1" applyBorder="1" applyAlignment="1" applyProtection="1">
      <alignment vertical="center" wrapText="1"/>
    </xf>
    <xf numFmtId="165" fontId="12" fillId="2" borderId="1" xfId="3" applyNumberFormat="1" applyFont="1" applyFill="1" applyBorder="1" applyAlignment="1" applyProtection="1">
      <alignment horizontal="center" vertical="center"/>
      <protection locked="0"/>
    </xf>
    <xf numFmtId="165" fontId="12" fillId="0" borderId="1" xfId="3" applyNumberFormat="1" applyFont="1" applyFill="1" applyBorder="1" applyAlignment="1" applyProtection="1">
      <alignment horizontal="center" vertical="center"/>
      <protection locked="0"/>
    </xf>
    <xf numFmtId="165" fontId="12" fillId="4" borderId="1" xfId="3" applyNumberFormat="1" applyFont="1" applyFill="1" applyBorder="1" applyAlignment="1" applyProtection="1">
      <alignment vertical="center"/>
    </xf>
    <xf numFmtId="165" fontId="12" fillId="4" borderId="1" xfId="3" applyNumberFormat="1" applyFont="1" applyFill="1" applyBorder="1" applyAlignment="1" applyProtection="1">
      <alignment horizontal="center" vertical="center"/>
    </xf>
    <xf numFmtId="0" fontId="12" fillId="2" borderId="1" xfId="4" applyFont="1" applyFill="1" applyBorder="1" applyAlignment="1" applyProtection="1">
      <alignment horizontal="left" vertical="center"/>
      <protection locked="0"/>
    </xf>
    <xf numFmtId="43" fontId="12" fillId="0" borderId="1" xfId="3" applyNumberFormat="1" applyFont="1" applyFill="1" applyBorder="1" applyAlignment="1" applyProtection="1">
      <alignment horizontal="center" vertical="center"/>
      <protection locked="0"/>
    </xf>
    <xf numFmtId="0" fontId="10" fillId="3" borderId="1" xfId="2" applyFont="1" applyFill="1" applyBorder="1" applyProtection="1">
      <protection locked="0"/>
    </xf>
    <xf numFmtId="0" fontId="13" fillId="3" borderId="1" xfId="5" applyFont="1" applyFill="1" applyBorder="1" applyProtection="1">
      <protection locked="0"/>
    </xf>
    <xf numFmtId="0" fontId="11" fillId="0" borderId="1" xfId="5" applyFont="1" applyBorder="1" applyProtection="1">
      <protection locked="0"/>
    </xf>
    <xf numFmtId="0" fontId="11" fillId="2" borderId="1" xfId="8" applyNumberFormat="1" applyFont="1" applyFill="1" applyBorder="1" applyAlignment="1" applyProtection="1">
      <alignment vertical="center" wrapText="1"/>
    </xf>
    <xf numFmtId="0" fontId="11" fillId="0" borderId="1" xfId="5" applyFont="1" applyBorder="1" applyAlignment="1" applyProtection="1">
      <alignment wrapText="1"/>
      <protection locked="0"/>
    </xf>
    <xf numFmtId="0" fontId="11" fillId="0" borderId="1" xfId="8" applyNumberFormat="1" applyFont="1" applyBorder="1" applyAlignment="1" applyProtection="1">
      <alignment vertical="center" wrapText="1"/>
    </xf>
    <xf numFmtId="0" fontId="11" fillId="2" borderId="1" xfId="5" applyFont="1" applyFill="1" applyBorder="1" applyProtection="1">
      <protection locked="0"/>
    </xf>
    <xf numFmtId="0" fontId="11" fillId="0" borderId="1" xfId="8" applyFont="1" applyFill="1" applyBorder="1" applyAlignment="1" applyProtection="1">
      <alignment vertical="center" wrapText="1"/>
    </xf>
    <xf numFmtId="0" fontId="11" fillId="0" borderId="1" xfId="5" applyFont="1" applyBorder="1" applyAlignment="1" applyProtection="1">
      <alignment vertical="center"/>
    </xf>
    <xf numFmtId="0" fontId="11" fillId="2" borderId="1" xfId="9" applyNumberFormat="1" applyFont="1" applyFill="1" applyBorder="1" applyAlignment="1" applyProtection="1">
      <alignment horizontal="left" vertical="center" wrapText="1"/>
    </xf>
    <xf numFmtId="0" fontId="13" fillId="3" borderId="7" xfId="5" applyFont="1" applyFill="1" applyBorder="1" applyAlignment="1" applyProtection="1">
      <alignment horizontal="center" vertical="center" wrapText="1"/>
    </xf>
    <xf numFmtId="0" fontId="13" fillId="5" borderId="1" xfId="5" applyFont="1" applyFill="1" applyBorder="1" applyAlignment="1" applyProtection="1">
      <alignment horizontal="center"/>
      <protection locked="0"/>
    </xf>
    <xf numFmtId="0" fontId="13" fillId="5" borderId="1" xfId="5" applyFont="1" applyFill="1" applyBorder="1" applyAlignment="1" applyProtection="1">
      <alignment horizontal="center" vertical="center" wrapText="1"/>
    </xf>
    <xf numFmtId="0" fontId="13" fillId="5" borderId="1" xfId="5" applyFont="1" applyFill="1" applyBorder="1" applyProtection="1">
      <protection locked="0"/>
    </xf>
    <xf numFmtId="165" fontId="10" fillId="5" borderId="1" xfId="3" applyNumberFormat="1" applyFont="1" applyFill="1" applyBorder="1" applyAlignment="1" applyProtection="1">
      <alignment horizontal="center" vertical="center"/>
      <protection locked="0"/>
    </xf>
    <xf numFmtId="165" fontId="10" fillId="5" borderId="1" xfId="3" applyNumberFormat="1" applyFont="1" applyFill="1" applyBorder="1" applyAlignment="1" applyProtection="1">
      <alignment horizontal="left" vertical="center" wrapText="1"/>
    </xf>
    <xf numFmtId="0" fontId="13" fillId="2" borderId="1" xfId="5" applyFont="1" applyFill="1" applyBorder="1" applyAlignment="1" applyProtection="1">
      <alignment horizontal="center" vertical="center" wrapText="1"/>
    </xf>
    <xf numFmtId="165" fontId="12" fillId="2" borderId="1" xfId="3" applyNumberFormat="1" applyFont="1" applyFill="1" applyBorder="1" applyAlignment="1" applyProtection="1">
      <alignment vertical="center"/>
    </xf>
    <xf numFmtId="165" fontId="12" fillId="2" borderId="1" xfId="3" applyNumberFormat="1" applyFont="1" applyFill="1" applyBorder="1" applyAlignment="1" applyProtection="1">
      <alignment horizontal="center" vertical="center"/>
    </xf>
    <xf numFmtId="0" fontId="10" fillId="0" borderId="1" xfId="4" applyFont="1" applyFill="1" applyBorder="1" applyAlignment="1" applyProtection="1">
      <alignment horizontal="left" vertical="center"/>
      <protection locked="0"/>
    </xf>
    <xf numFmtId="0" fontId="12" fillId="2" borderId="1" xfId="4" applyFont="1" applyFill="1" applyBorder="1" applyAlignment="1" applyProtection="1">
      <alignment horizontal="left" vertical="center" wrapText="1"/>
      <protection locked="0"/>
    </xf>
    <xf numFmtId="0" fontId="10" fillId="0" borderId="1" xfId="4" applyFont="1" applyBorder="1" applyAlignment="1" applyProtection="1">
      <alignment vertical="top" wrapText="1"/>
      <protection locked="0"/>
    </xf>
    <xf numFmtId="165" fontId="10" fillId="2" borderId="1" xfId="3" applyNumberFormat="1" applyFont="1" applyFill="1" applyBorder="1" applyAlignment="1" applyProtection="1">
      <alignment horizontal="left" vertical="center" wrapText="1"/>
      <protection locked="0"/>
    </xf>
    <xf numFmtId="0" fontId="10" fillId="2" borderId="1" xfId="6" applyFont="1" applyFill="1" applyBorder="1" applyAlignment="1" applyProtection="1">
      <alignment horizontal="left" vertical="center" wrapText="1"/>
      <protection locked="0"/>
    </xf>
    <xf numFmtId="0" fontId="10" fillId="5" borderId="1" xfId="6" applyFont="1" applyFill="1" applyBorder="1" applyAlignment="1" applyProtection="1">
      <alignment horizontal="center" vertical="center" wrapText="1"/>
    </xf>
    <xf numFmtId="0" fontId="10" fillId="5" borderId="1" xfId="6" applyFont="1" applyFill="1" applyBorder="1" applyAlignment="1" applyProtection="1">
      <alignment horizontal="left" vertical="center" wrapText="1"/>
      <protection locked="0"/>
    </xf>
    <xf numFmtId="165" fontId="10" fillId="5" borderId="1" xfId="3" applyNumberFormat="1" applyFont="1" applyFill="1" applyBorder="1" applyAlignment="1" applyProtection="1">
      <alignment horizontal="left" vertical="center" wrapText="1"/>
      <protection locked="0"/>
    </xf>
    <xf numFmtId="0" fontId="10" fillId="2" borderId="1" xfId="6" applyFont="1" applyFill="1" applyBorder="1" applyAlignment="1" applyProtection="1">
      <alignment horizontal="center" vertical="center" wrapText="1"/>
    </xf>
    <xf numFmtId="165" fontId="10" fillId="2" borderId="1" xfId="3" applyNumberFormat="1" applyFont="1" applyFill="1" applyBorder="1" applyAlignment="1" applyProtection="1">
      <alignment horizontal="left" vertical="center" wrapText="1"/>
    </xf>
    <xf numFmtId="0" fontId="10" fillId="6" borderId="1" xfId="6" applyFont="1" applyFill="1" applyBorder="1" applyAlignment="1" applyProtection="1">
      <alignment horizontal="left" vertical="center" wrapText="1"/>
      <protection locked="0"/>
    </xf>
    <xf numFmtId="0" fontId="10" fillId="6" borderId="1" xfId="6" applyFont="1" applyFill="1" applyBorder="1" applyAlignment="1" applyProtection="1">
      <alignment horizontal="center" vertical="center" wrapText="1"/>
    </xf>
    <xf numFmtId="165" fontId="10" fillId="6" borderId="1" xfId="3" applyNumberFormat="1" applyFont="1" applyFill="1" applyBorder="1" applyAlignment="1" applyProtection="1">
      <alignment horizontal="left" vertical="center" wrapText="1"/>
      <protection locked="0"/>
    </xf>
    <xf numFmtId="165" fontId="10" fillId="6" borderId="1" xfId="3" applyNumberFormat="1" applyFont="1" applyFill="1" applyBorder="1" applyAlignment="1" applyProtection="1">
      <alignment horizontal="left" vertical="center" wrapText="1"/>
    </xf>
    <xf numFmtId="0" fontId="10" fillId="7" borderId="1" xfId="2" applyFont="1" applyFill="1" applyBorder="1" applyProtection="1">
      <protection locked="0"/>
    </xf>
    <xf numFmtId="0" fontId="10" fillId="7" borderId="1" xfId="2" applyFont="1" applyFill="1" applyBorder="1" applyAlignment="1" applyProtection="1">
      <alignment horizontal="center" vertical="center" wrapText="1"/>
    </xf>
    <xf numFmtId="0" fontId="10" fillId="7" borderId="1" xfId="6" applyFont="1" applyFill="1" applyBorder="1" applyAlignment="1" applyProtection="1">
      <alignment vertical="center" wrapText="1"/>
      <protection locked="0"/>
    </xf>
    <xf numFmtId="165" fontId="12" fillId="7" borderId="1" xfId="3" applyNumberFormat="1" applyFont="1" applyFill="1" applyBorder="1" applyAlignment="1" applyProtection="1">
      <alignment horizontal="center" vertical="center"/>
      <protection locked="0"/>
    </xf>
    <xf numFmtId="165" fontId="12" fillId="7" borderId="1" xfId="3" applyNumberFormat="1" applyFont="1" applyFill="1" applyBorder="1" applyAlignment="1" applyProtection="1">
      <alignment horizontal="center" vertical="center" wrapText="1"/>
      <protection locked="0"/>
    </xf>
    <xf numFmtId="165" fontId="10" fillId="7" borderId="1" xfId="3" applyNumberFormat="1" applyFont="1" applyFill="1" applyBorder="1" applyAlignment="1" applyProtection="1">
      <alignment vertical="center" wrapText="1"/>
    </xf>
    <xf numFmtId="0" fontId="3" fillId="0" borderId="0" xfId="2" applyFont="1" applyBorder="1" applyProtection="1">
      <protection locked="0"/>
    </xf>
    <xf numFmtId="0" fontId="4" fillId="2" borderId="0" xfId="2" applyFont="1" applyFill="1" applyBorder="1" applyProtection="1">
      <protection locked="0"/>
    </xf>
    <xf numFmtId="0" fontId="4" fillId="2" borderId="0" xfId="2" applyFont="1" applyFill="1" applyBorder="1" applyAlignment="1" applyProtection="1">
      <alignment horizontal="center" vertical="center" wrapText="1"/>
      <protection locked="0"/>
    </xf>
    <xf numFmtId="165" fontId="3" fillId="0" borderId="0" xfId="3" applyNumberFormat="1" applyFont="1" applyBorder="1" applyProtection="1">
      <protection locked="0"/>
    </xf>
    <xf numFmtId="0" fontId="4" fillId="0" borderId="0" xfId="2" applyFont="1" applyBorder="1" applyProtection="1">
      <protection locked="0"/>
    </xf>
    <xf numFmtId="0" fontId="8" fillId="9" borderId="1" xfId="6" applyFont="1" applyFill="1" applyBorder="1" applyAlignment="1" applyProtection="1">
      <alignment horizontal="left" vertical="center" wrapText="1"/>
      <protection locked="0"/>
    </xf>
    <xf numFmtId="0" fontId="5" fillId="0" borderId="0" xfId="2" applyFont="1" applyBorder="1" applyAlignment="1" applyProtection="1">
      <alignment horizontal="left"/>
      <protection locked="0"/>
    </xf>
    <xf numFmtId="165" fontId="10" fillId="2" borderId="1" xfId="3" applyNumberFormat="1" applyFont="1" applyFill="1" applyBorder="1" applyAlignment="1" applyProtection="1">
      <alignment horizontal="center" vertical="center"/>
      <protection locked="0"/>
    </xf>
    <xf numFmtId="0" fontId="5" fillId="0" borderId="0" xfId="2" applyFont="1" applyAlignment="1" applyProtection="1">
      <protection locked="0"/>
    </xf>
    <xf numFmtId="0" fontId="13" fillId="3" borderId="7" xfId="5" applyFont="1" applyFill="1" applyBorder="1" applyAlignment="1" applyProtection="1">
      <alignment horizontal="center" vertical="center" wrapText="1"/>
    </xf>
    <xf numFmtId="3" fontId="1" fillId="0" borderId="0" xfId="2" applyNumberFormat="1" applyFont="1" applyProtection="1">
      <protection locked="0"/>
    </xf>
    <xf numFmtId="165" fontId="1" fillId="0" borderId="0" xfId="2" applyNumberFormat="1" applyFont="1" applyProtection="1">
      <protection locked="0"/>
    </xf>
    <xf numFmtId="165" fontId="4" fillId="2" borderId="0" xfId="3" applyNumberFormat="1" applyFont="1" applyFill="1" applyBorder="1" applyAlignment="1" applyProtection="1">
      <protection locked="0"/>
    </xf>
    <xf numFmtId="0" fontId="5" fillId="0" borderId="6" xfId="2" applyFont="1" applyBorder="1" applyProtection="1">
      <protection locked="0"/>
    </xf>
    <xf numFmtId="0" fontId="5" fillId="0" borderId="4" xfId="2" applyFont="1" applyBorder="1" applyProtection="1">
      <protection locked="0"/>
    </xf>
    <xf numFmtId="0" fontId="10" fillId="2" borderId="1" xfId="2" applyFont="1" applyFill="1" applyBorder="1" applyAlignment="1" applyProtection="1">
      <alignment vertical="center" wrapText="1"/>
      <protection locked="0"/>
    </xf>
    <xf numFmtId="0" fontId="13" fillId="3" borderId="7" xfId="5" applyFont="1" applyFill="1" applyBorder="1" applyAlignment="1" applyProtection="1">
      <alignment horizontal="center" vertical="center" wrapText="1"/>
    </xf>
    <xf numFmtId="165" fontId="31" fillId="2" borderId="0" xfId="3" applyNumberFormat="1" applyFont="1" applyFill="1" applyBorder="1" applyAlignment="1" applyProtection="1">
      <protection locked="0"/>
    </xf>
    <xf numFmtId="165" fontId="10" fillId="0" borderId="1" xfId="3" applyNumberFormat="1" applyFont="1" applyFill="1" applyBorder="1" applyAlignment="1" applyProtection="1">
      <alignment horizontal="center" vertical="center"/>
      <protection locked="0"/>
    </xf>
    <xf numFmtId="165" fontId="10" fillId="0" borderId="1" xfId="3" applyNumberFormat="1" applyFont="1" applyFill="1" applyBorder="1" applyAlignment="1" applyProtection="1">
      <alignment horizontal="center" vertical="center"/>
    </xf>
    <xf numFmtId="3" fontId="5" fillId="8" borderId="0" xfId="2" quotePrefix="1" applyNumberFormat="1" applyFont="1" applyFill="1" applyAlignment="1" applyProtection="1">
      <alignment horizontal="center"/>
      <protection locked="0"/>
    </xf>
    <xf numFmtId="0" fontId="5" fillId="0" borderId="0" xfId="2" applyFont="1" applyAlignment="1" applyProtection="1">
      <alignment horizontal="left" indent="15"/>
      <protection locked="0"/>
    </xf>
    <xf numFmtId="0" fontId="13" fillId="3" borderId="1" xfId="5" applyFont="1" applyFill="1" applyBorder="1" applyAlignment="1" applyProtection="1">
      <alignment horizontal="center" vertical="center" wrapText="1"/>
    </xf>
    <xf numFmtId="165" fontId="10" fillId="33" borderId="1" xfId="3" applyNumberFormat="1" applyFont="1" applyFill="1" applyBorder="1" applyAlignment="1" applyProtection="1">
      <alignment horizontal="center" vertical="center"/>
      <protection locked="0"/>
    </xf>
    <xf numFmtId="165" fontId="12" fillId="33" borderId="1" xfId="3" applyNumberFormat="1" applyFont="1" applyFill="1" applyBorder="1" applyAlignment="1" applyProtection="1">
      <alignment vertical="center"/>
    </xf>
    <xf numFmtId="165" fontId="12" fillId="33" borderId="1" xfId="3" applyNumberFormat="1" applyFont="1" applyFill="1" applyBorder="1" applyAlignment="1" applyProtection="1">
      <alignment horizontal="center" vertical="center"/>
    </xf>
    <xf numFmtId="0" fontId="5" fillId="2" borderId="6" xfId="2" applyFont="1" applyFill="1" applyBorder="1" applyProtection="1">
      <protection locked="0"/>
    </xf>
    <xf numFmtId="0" fontId="5" fillId="2" borderId="6" xfId="2" applyFont="1" applyFill="1" applyBorder="1" applyAlignment="1" applyProtection="1">
      <alignment horizontal="center" vertical="center" wrapText="1"/>
      <protection locked="0"/>
    </xf>
    <xf numFmtId="165" fontId="5" fillId="0" borderId="4" xfId="2" applyNumberFormat="1" applyFont="1" applyBorder="1" applyProtection="1">
      <protection locked="0"/>
    </xf>
    <xf numFmtId="0" fontId="5" fillId="2" borderId="18" xfId="2" applyFont="1" applyFill="1" applyBorder="1" applyAlignment="1" applyProtection="1">
      <alignment horizontal="center" vertical="center" wrapText="1"/>
      <protection locked="0"/>
    </xf>
    <xf numFmtId="0" fontId="5" fillId="2" borderId="0" xfId="2" applyFont="1" applyFill="1" applyBorder="1" applyProtection="1">
      <protection locked="0"/>
    </xf>
    <xf numFmtId="0" fontId="5" fillId="2" borderId="0" xfId="2" applyFont="1" applyFill="1" applyBorder="1" applyAlignment="1" applyProtection="1">
      <alignment horizontal="center" vertical="center" wrapText="1"/>
      <protection locked="0"/>
    </xf>
    <xf numFmtId="0" fontId="1" fillId="0" borderId="0" xfId="2" applyFont="1" applyBorder="1" applyProtection="1">
      <protection locked="0"/>
    </xf>
    <xf numFmtId="0" fontId="1" fillId="0" borderId="19" xfId="2" applyFont="1" applyBorder="1" applyProtection="1">
      <protection locked="0"/>
    </xf>
    <xf numFmtId="0" fontId="5" fillId="0" borderId="18" xfId="2" applyFont="1" applyBorder="1" applyProtection="1">
      <protection locked="0"/>
    </xf>
    <xf numFmtId="0" fontId="5" fillId="0" borderId="0" xfId="2" applyFont="1" applyBorder="1" applyAlignment="1" applyProtection="1">
      <alignment horizontal="left" indent="15"/>
      <protection locked="0"/>
    </xf>
    <xf numFmtId="0" fontId="5" fillId="0" borderId="19" xfId="2" applyFont="1" applyBorder="1" applyProtection="1">
      <protection locked="0"/>
    </xf>
    <xf numFmtId="0" fontId="5" fillId="0" borderId="0" xfId="2" applyFont="1" applyBorder="1" applyAlignment="1" applyProtection="1">
      <protection locked="0"/>
    </xf>
    <xf numFmtId="0" fontId="5" fillId="0" borderId="0" xfId="2" applyFont="1" applyBorder="1" applyAlignment="1" applyProtection="1">
      <alignment horizontal="right"/>
      <protection locked="0"/>
    </xf>
    <xf numFmtId="0" fontId="5" fillId="0" borderId="20" xfId="2" applyFont="1" applyBorder="1" applyProtection="1">
      <protection locked="0"/>
    </xf>
    <xf numFmtId="0" fontId="5" fillId="2" borderId="21" xfId="2" applyFont="1" applyFill="1" applyBorder="1" applyProtection="1">
      <protection locked="0"/>
    </xf>
    <xf numFmtId="0" fontId="5" fillId="0" borderId="21" xfId="2" applyFont="1" applyBorder="1" applyAlignment="1" applyProtection="1">
      <protection locked="0"/>
    </xf>
    <xf numFmtId="0" fontId="5" fillId="0" borderId="21" xfId="2" applyFont="1" applyBorder="1" applyAlignment="1" applyProtection="1">
      <alignment horizontal="right"/>
      <protection locked="0"/>
    </xf>
    <xf numFmtId="0" fontId="5" fillId="0" borderId="22" xfId="2" applyFont="1" applyBorder="1" applyProtection="1">
      <protection locked="0"/>
    </xf>
    <xf numFmtId="165" fontId="5" fillId="0" borderId="6" xfId="2" applyNumberFormat="1" applyFont="1" applyBorder="1" applyProtection="1">
      <protection locked="0"/>
    </xf>
    <xf numFmtId="0" fontId="5" fillId="0" borderId="0" xfId="2" applyFont="1" applyBorder="1" applyProtection="1">
      <protection locked="0"/>
    </xf>
    <xf numFmtId="0" fontId="5" fillId="0" borderId="19" xfId="2" applyFont="1" applyBorder="1" applyAlignment="1" applyProtection="1">
      <protection locked="0"/>
    </xf>
    <xf numFmtId="0" fontId="5" fillId="0" borderId="21" xfId="2" applyFont="1" applyBorder="1" applyProtection="1">
      <protection locked="0"/>
    </xf>
    <xf numFmtId="0" fontId="1" fillId="0" borderId="18" xfId="2" applyFont="1" applyBorder="1" applyProtection="1">
      <protection locked="0"/>
    </xf>
    <xf numFmtId="165" fontId="10" fillId="3" borderId="3" xfId="3" applyNumberFormat="1" applyFont="1" applyFill="1" applyBorder="1" applyAlignment="1" applyProtection="1">
      <alignment horizontal="center" vertical="center" wrapText="1"/>
    </xf>
    <xf numFmtId="165" fontId="10" fillId="3" borderId="3" xfId="3" applyNumberFormat="1" applyFont="1" applyFill="1" applyBorder="1" applyAlignment="1" applyProtection="1">
      <alignment horizontal="center" vertical="center" wrapText="1"/>
    </xf>
    <xf numFmtId="43" fontId="0" fillId="0" borderId="1" xfId="57" applyFont="1" applyBorder="1"/>
    <xf numFmtId="0" fontId="33" fillId="0" borderId="0" xfId="0" applyFont="1" applyAlignment="1">
      <alignment horizontal="left" vertical="center" wrapText="1" indent="1"/>
    </xf>
    <xf numFmtId="43" fontId="33" fillId="0" borderId="0" xfId="57" applyFont="1" applyAlignment="1">
      <alignment horizontal="left" vertical="center" wrapText="1" indent="1"/>
    </xf>
    <xf numFmtId="43" fontId="0" fillId="0" borderId="0" xfId="57" applyFont="1"/>
    <xf numFmtId="165" fontId="0" fillId="0" borderId="0" xfId="57" applyNumberFormat="1" applyFont="1"/>
    <xf numFmtId="9" fontId="0" fillId="0" borderId="0" xfId="0" applyNumberFormat="1"/>
    <xf numFmtId="9" fontId="3" fillId="0" borderId="0" xfId="2" applyNumberFormat="1" applyFont="1" applyBorder="1" applyProtection="1">
      <protection locked="0"/>
    </xf>
    <xf numFmtId="9" fontId="5" fillId="0" borderId="0" xfId="2" applyNumberFormat="1" applyFont="1" applyFill="1" applyProtection="1">
      <protection locked="0"/>
    </xf>
    <xf numFmtId="165" fontId="32" fillId="0" borderId="23" xfId="57" applyNumberFormat="1" applyFont="1" applyBorder="1"/>
    <xf numFmtId="43" fontId="12" fillId="0" borderId="1" xfId="57" applyFont="1" applyFill="1" applyBorder="1" applyAlignment="1" applyProtection="1">
      <alignment horizontal="center" vertical="center"/>
      <protection locked="0"/>
    </xf>
    <xf numFmtId="43" fontId="12" fillId="4" borderId="1" xfId="57" applyFont="1" applyFill="1" applyBorder="1" applyAlignment="1" applyProtection="1">
      <alignment horizontal="center" vertical="center"/>
    </xf>
    <xf numFmtId="9" fontId="5" fillId="8" borderId="0" xfId="58" quotePrefix="1" applyFont="1" applyFill="1" applyAlignment="1" applyProtection="1">
      <alignment horizontal="center"/>
      <protection locked="0"/>
    </xf>
    <xf numFmtId="9" fontId="0" fillId="0" borderId="0" xfId="58" applyFont="1"/>
    <xf numFmtId="165" fontId="10" fillId="3" borderId="3" xfId="3" applyNumberFormat="1" applyFont="1" applyFill="1" applyBorder="1" applyAlignment="1" applyProtection="1">
      <alignment horizontal="center" vertical="center" wrapText="1"/>
    </xf>
    <xf numFmtId="165" fontId="0" fillId="0" borderId="0" xfId="0" applyNumberFormat="1"/>
    <xf numFmtId="165" fontId="10" fillId="7" borderId="1" xfId="57" applyNumberFormat="1" applyFont="1" applyFill="1" applyBorder="1" applyAlignment="1" applyProtection="1">
      <alignment vertical="center" wrapText="1"/>
    </xf>
    <xf numFmtId="167" fontId="10" fillId="2" borderId="1" xfId="3" applyNumberFormat="1" applyFont="1" applyFill="1" applyBorder="1" applyAlignment="1" applyProtection="1">
      <alignment horizontal="left" vertical="center" wrapText="1"/>
    </xf>
    <xf numFmtId="167" fontId="10" fillId="7" borderId="1" xfId="57" applyNumberFormat="1" applyFont="1" applyFill="1" applyBorder="1" applyAlignment="1" applyProtection="1">
      <alignment vertical="center" wrapText="1"/>
    </xf>
    <xf numFmtId="167" fontId="10" fillId="7" borderId="1" xfId="3" applyNumberFormat="1" applyFont="1" applyFill="1" applyBorder="1" applyAlignment="1" applyProtection="1">
      <alignment vertical="center" wrapText="1"/>
    </xf>
    <xf numFmtId="0" fontId="10" fillId="3" borderId="2" xfId="4" applyFont="1" applyFill="1" applyBorder="1" applyAlignment="1" applyProtection="1">
      <alignment horizontal="center" vertical="center" wrapText="1"/>
      <protection locked="0"/>
    </xf>
    <xf numFmtId="0" fontId="13" fillId="3" borderId="2" xfId="5" applyFont="1" applyFill="1" applyBorder="1" applyAlignment="1" applyProtection="1">
      <alignment horizontal="center" vertical="center" wrapText="1"/>
      <protection locked="0"/>
    </xf>
    <xf numFmtId="0" fontId="13" fillId="5" borderId="1" xfId="5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Protection="1">
      <protection locked="0"/>
    </xf>
    <xf numFmtId="0" fontId="0" fillId="0" borderId="0" xfId="0" applyFont="1" applyAlignment="1" applyProtection="1"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33" fillId="0" borderId="0" xfId="0" applyFont="1" applyAlignment="1" applyProtection="1">
      <alignment horizontal="left" vertical="center" wrapText="1" indent="1"/>
      <protection locked="0"/>
    </xf>
    <xf numFmtId="0" fontId="32" fillId="0" borderId="24" xfId="0" applyFont="1" applyBorder="1" applyAlignment="1" applyProtection="1">
      <protection locked="0"/>
    </xf>
    <xf numFmtId="0" fontId="0" fillId="0" borderId="25" xfId="0" applyFont="1" applyBorder="1" applyAlignment="1" applyProtection="1">
      <protection locked="0"/>
    </xf>
    <xf numFmtId="9" fontId="0" fillId="0" borderId="0" xfId="0" applyNumberFormat="1" applyProtection="1">
      <protection locked="0"/>
    </xf>
    <xf numFmtId="0" fontId="34" fillId="35" borderId="1" xfId="0" applyFont="1" applyFill="1" applyBorder="1" applyAlignment="1" applyProtection="1">
      <alignment vertical="center" wrapText="1"/>
      <protection locked="0"/>
    </xf>
    <xf numFmtId="165" fontId="34" fillId="35" borderId="1" xfId="57" applyNumberFormat="1" applyFont="1" applyFill="1" applyBorder="1" applyAlignment="1" applyProtection="1">
      <alignment horizontal="center" vertical="center" wrapText="1"/>
      <protection locked="0"/>
    </xf>
    <xf numFmtId="9" fontId="0" fillId="0" borderId="1" xfId="0" applyNumberFormat="1" applyBorder="1" applyAlignment="1" applyProtection="1">
      <alignment vertical="center"/>
      <protection locked="0"/>
    </xf>
    <xf numFmtId="165" fontId="0" fillId="0" borderId="1" xfId="57" applyNumberFormat="1" applyFon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34" fillId="0" borderId="1" xfId="0" applyFont="1" applyBorder="1" applyAlignment="1" applyProtection="1">
      <alignment vertical="center"/>
      <protection locked="0"/>
    </xf>
    <xf numFmtId="0" fontId="34" fillId="0" borderId="1" xfId="0" applyFont="1" applyBorder="1" applyAlignment="1" applyProtection="1">
      <alignment vertical="center" wrapText="1"/>
      <protection locked="0"/>
    </xf>
    <xf numFmtId="0" fontId="34" fillId="0" borderId="1" xfId="0" applyFont="1" applyFill="1" applyBorder="1" applyAlignment="1" applyProtection="1">
      <alignment horizontal="center" vertical="center" wrapText="1"/>
      <protection locked="0"/>
    </xf>
    <xf numFmtId="165" fontId="34" fillId="34" borderId="1" xfId="57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vertical="center"/>
      <protection locked="0"/>
    </xf>
    <xf numFmtId="165" fontId="32" fillId="0" borderId="1" xfId="57" applyNumberFormat="1" applyFont="1" applyBorder="1" applyAlignment="1" applyProtection="1">
      <alignment vertical="center"/>
      <protection locked="0"/>
    </xf>
    <xf numFmtId="10" fontId="0" fillId="0" borderId="0" xfId="58" applyNumberFormat="1" applyFont="1" applyAlignment="1" applyProtection="1">
      <alignment vertical="center"/>
      <protection locked="0"/>
    </xf>
    <xf numFmtId="10" fontId="0" fillId="0" borderId="0" xfId="58" applyNumberFormat="1" applyFont="1" applyProtection="1"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9" fontId="0" fillId="0" borderId="0" xfId="58" applyFont="1" applyAlignment="1" applyProtection="1">
      <alignment vertical="center"/>
      <protection locked="0"/>
    </xf>
    <xf numFmtId="43" fontId="0" fillId="0" borderId="0" xfId="57" applyFont="1" applyAlignment="1" applyProtection="1">
      <alignment vertical="center"/>
      <protection locked="0"/>
    </xf>
    <xf numFmtId="165" fontId="0" fillId="0" borderId="0" xfId="0" applyNumberFormat="1" applyAlignment="1" applyProtection="1">
      <alignment vertical="center"/>
      <protection locked="0"/>
    </xf>
    <xf numFmtId="0" fontId="0" fillId="36" borderId="0" xfId="0" applyFill="1" applyAlignment="1" applyProtection="1">
      <alignment vertical="center"/>
      <protection locked="0"/>
    </xf>
    <xf numFmtId="165" fontId="32" fillId="36" borderId="0" xfId="0" applyNumberFormat="1" applyFont="1" applyFill="1" applyAlignment="1" applyProtection="1">
      <alignment vertical="center"/>
      <protection locked="0"/>
    </xf>
    <xf numFmtId="165" fontId="0" fillId="0" borderId="0" xfId="57" applyNumberFormat="1" applyFont="1" applyProtection="1">
      <protection locked="0"/>
    </xf>
    <xf numFmtId="165" fontId="32" fillId="0" borderId="0" xfId="0" applyNumberFormat="1" applyFont="1" applyProtection="1">
      <protection locked="0"/>
    </xf>
    <xf numFmtId="167" fontId="0" fillId="0" borderId="0" xfId="0" applyNumberFormat="1" applyProtection="1">
      <protection locked="0"/>
    </xf>
    <xf numFmtId="167" fontId="32" fillId="0" borderId="0" xfId="0" applyNumberFormat="1" applyFont="1" applyProtection="1">
      <protection locked="0"/>
    </xf>
    <xf numFmtId="165" fontId="0" fillId="0" borderId="0" xfId="0" applyNumberFormat="1" applyProtection="1">
      <protection locked="0"/>
    </xf>
    <xf numFmtId="0" fontId="34" fillId="34" borderId="1" xfId="0" applyFont="1" applyFill="1" applyBorder="1" applyAlignment="1" applyProtection="1">
      <alignment vertical="center" wrapText="1"/>
    </xf>
    <xf numFmtId="0" fontId="34" fillId="34" borderId="1" xfId="0" applyFont="1" applyFill="1" applyBorder="1" applyAlignment="1" applyProtection="1">
      <alignment vertical="center"/>
    </xf>
    <xf numFmtId="0" fontId="34" fillId="34" borderId="1" xfId="0" applyFont="1" applyFill="1" applyBorder="1" applyAlignment="1" applyProtection="1">
      <alignment horizontal="center" vertical="center" wrapText="1"/>
    </xf>
    <xf numFmtId="0" fontId="34" fillId="35" borderId="1" xfId="0" applyFont="1" applyFill="1" applyBorder="1" applyAlignment="1" applyProtection="1">
      <alignment vertical="center" wrapText="1"/>
    </xf>
    <xf numFmtId="0" fontId="34" fillId="35" borderId="1" xfId="0" applyFont="1" applyFill="1" applyBorder="1" applyAlignment="1" applyProtection="1">
      <alignment vertical="center"/>
    </xf>
    <xf numFmtId="0" fontId="34" fillId="35" borderId="1" xfId="0" applyFont="1" applyFill="1" applyBorder="1" applyAlignment="1" applyProtection="1">
      <alignment horizontal="center" vertical="center" wrapText="1"/>
    </xf>
    <xf numFmtId="165" fontId="34" fillId="35" borderId="1" xfId="57" applyNumberFormat="1" applyFont="1" applyFill="1" applyBorder="1" applyAlignment="1" applyProtection="1">
      <alignment horizontal="center" vertical="center" wrapText="1"/>
    </xf>
    <xf numFmtId="9" fontId="0" fillId="0" borderId="1" xfId="0" applyNumberFormat="1" applyBorder="1" applyAlignment="1" applyProtection="1">
      <alignment vertical="center"/>
    </xf>
    <xf numFmtId="165" fontId="0" fillId="0" borderId="1" xfId="57" applyNumberFormat="1" applyFont="1" applyBorder="1" applyAlignment="1" applyProtection="1">
      <alignment vertical="center"/>
    </xf>
    <xf numFmtId="0" fontId="34" fillId="0" borderId="1" xfId="0" applyFont="1" applyBorder="1" applyAlignment="1" applyProtection="1">
      <alignment vertical="center"/>
    </xf>
    <xf numFmtId="0" fontId="34" fillId="0" borderId="1" xfId="0" applyFont="1" applyBorder="1" applyAlignment="1" applyProtection="1">
      <alignment vertical="center" wrapText="1"/>
    </xf>
    <xf numFmtId="0" fontId="34" fillId="0" borderId="1" xfId="0" applyFont="1" applyFill="1" applyBorder="1" applyAlignment="1" applyProtection="1">
      <alignment horizontal="center" vertical="center" wrapText="1"/>
    </xf>
    <xf numFmtId="9" fontId="0" fillId="0" borderId="1" xfId="0" applyNumberFormat="1" applyFill="1" applyBorder="1" applyAlignment="1" applyProtection="1">
      <alignment vertical="center"/>
    </xf>
    <xf numFmtId="165" fontId="0" fillId="0" borderId="1" xfId="57" applyNumberFormat="1" applyFont="1" applyFill="1" applyBorder="1" applyAlignment="1" applyProtection="1">
      <alignment vertical="center"/>
    </xf>
    <xf numFmtId="0" fontId="0" fillId="0" borderId="0" xfId="0" applyAlignment="1" applyProtection="1">
      <alignment vertical="center"/>
    </xf>
    <xf numFmtId="165" fontId="34" fillId="34" borderId="1" xfId="57" applyNumberFormat="1" applyFont="1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vertical="center"/>
    </xf>
    <xf numFmtId="165" fontId="32" fillId="0" borderId="1" xfId="57" applyNumberFormat="1" applyFont="1" applyBorder="1" applyAlignment="1" applyProtection="1">
      <alignment vertical="center"/>
    </xf>
    <xf numFmtId="0" fontId="0" fillId="0" borderId="0" xfId="0" applyFont="1" applyProtection="1"/>
    <xf numFmtId="0" fontId="0" fillId="0" borderId="0" xfId="0" applyFont="1" applyAlignment="1" applyProtection="1"/>
    <xf numFmtId="0" fontId="0" fillId="0" borderId="0" xfId="0" applyFont="1" applyAlignment="1" applyProtection="1">
      <alignment horizontal="center"/>
    </xf>
    <xf numFmtId="0" fontId="0" fillId="0" borderId="0" xfId="0" applyProtection="1"/>
    <xf numFmtId="0" fontId="34" fillId="0" borderId="1" xfId="0" applyFont="1" applyBorder="1" applyAlignment="1" applyProtection="1">
      <alignment horizontal="center" vertical="center" wrapText="1"/>
    </xf>
    <xf numFmtId="0" fontId="36" fillId="35" borderId="26" xfId="0" applyFont="1" applyFill="1" applyBorder="1" applyAlignment="1" applyProtection="1">
      <alignment wrapText="1"/>
    </xf>
    <xf numFmtId="0" fontId="34" fillId="35" borderId="1" xfId="0" applyFont="1" applyFill="1" applyBorder="1" applyAlignment="1" applyProtection="1">
      <alignment wrapText="1"/>
    </xf>
    <xf numFmtId="0" fontId="34" fillId="35" borderId="1" xfId="0" applyFont="1" applyFill="1" applyBorder="1" applyAlignment="1" applyProtection="1"/>
    <xf numFmtId="0" fontId="35" fillId="0" borderId="1" xfId="59" applyFont="1" applyFill="1" applyBorder="1" applyAlignment="1" applyProtection="1">
      <alignment vertical="center"/>
    </xf>
    <xf numFmtId="0" fontId="34" fillId="0" borderId="1" xfId="0" applyFont="1" applyFill="1" applyBorder="1" applyAlignment="1" applyProtection="1">
      <alignment wrapText="1"/>
    </xf>
    <xf numFmtId="0" fontId="34" fillId="0" borderId="1" xfId="0" applyFont="1" applyFill="1" applyBorder="1" applyAlignment="1" applyProtection="1">
      <alignment vertical="center" wrapText="1"/>
    </xf>
    <xf numFmtId="0" fontId="0" fillId="0" borderId="0" xfId="0" applyFont="1" applyAlignment="1" applyProtection="1">
      <alignment vertical="center"/>
    </xf>
    <xf numFmtId="0" fontId="0" fillId="0" borderId="0" xfId="0" applyFont="1" applyAlignment="1" applyProtection="1">
      <alignment horizontal="center" vertical="center"/>
    </xf>
    <xf numFmtId="9" fontId="0" fillId="0" borderId="0" xfId="58" applyFont="1" applyAlignment="1" applyProtection="1">
      <alignment vertical="center"/>
    </xf>
    <xf numFmtId="165" fontId="0" fillId="0" borderId="0" xfId="57" applyNumberFormat="1" applyFont="1" applyAlignment="1" applyProtection="1">
      <alignment vertical="center"/>
    </xf>
    <xf numFmtId="9" fontId="0" fillId="0" borderId="0" xfId="0" applyNumberFormat="1" applyAlignment="1" applyProtection="1">
      <alignment vertical="center"/>
    </xf>
    <xf numFmtId="165" fontId="0" fillId="0" borderId="0" xfId="0" applyNumberFormat="1" applyAlignment="1" applyProtection="1">
      <alignment vertical="center"/>
    </xf>
    <xf numFmtId="165" fontId="32" fillId="0" borderId="0" xfId="0" applyNumberFormat="1" applyFont="1" applyAlignment="1" applyProtection="1">
      <alignment vertical="center"/>
    </xf>
    <xf numFmtId="165" fontId="10" fillId="5" borderId="1" xfId="3" applyNumberFormat="1" applyFont="1" applyFill="1" applyBorder="1" applyAlignment="1" applyProtection="1">
      <alignment horizontal="right" vertical="center" wrapText="1"/>
    </xf>
    <xf numFmtId="167" fontId="10" fillId="5" borderId="1" xfId="3" applyNumberFormat="1" applyFont="1" applyFill="1" applyBorder="1" applyAlignment="1" applyProtection="1">
      <alignment horizontal="right" vertical="center" wrapText="1"/>
    </xf>
    <xf numFmtId="165" fontId="10" fillId="3" borderId="1" xfId="3" applyNumberFormat="1" applyFont="1" applyFill="1" applyBorder="1" applyAlignment="1" applyProtection="1">
      <alignment horizontal="right" vertical="center"/>
    </xf>
    <xf numFmtId="167" fontId="10" fillId="3" borderId="1" xfId="3" applyNumberFormat="1" applyFont="1" applyFill="1" applyBorder="1" applyAlignment="1" applyProtection="1">
      <alignment horizontal="right" vertical="center"/>
      <protection locked="0"/>
    </xf>
    <xf numFmtId="165" fontId="10" fillId="3" borderId="1" xfId="3" applyNumberFormat="1" applyFont="1" applyFill="1" applyBorder="1" applyAlignment="1" applyProtection="1">
      <alignment horizontal="right" vertical="center"/>
      <protection locked="0"/>
    </xf>
    <xf numFmtId="165" fontId="10" fillId="5" borderId="1" xfId="3" applyNumberFormat="1" applyFont="1" applyFill="1" applyBorder="1" applyAlignment="1" applyProtection="1">
      <alignment horizontal="right" vertical="center" wrapText="1"/>
      <protection locked="0"/>
    </xf>
    <xf numFmtId="167" fontId="10" fillId="5" borderId="1" xfId="3" applyNumberFormat="1" applyFont="1" applyFill="1" applyBorder="1" applyAlignment="1" applyProtection="1">
      <alignment horizontal="right" vertical="center" wrapText="1"/>
      <protection locked="0"/>
    </xf>
    <xf numFmtId="165" fontId="12" fillId="2" borderId="1" xfId="3" applyNumberFormat="1" applyFont="1" applyFill="1" applyBorder="1" applyAlignment="1" applyProtection="1">
      <alignment horizontal="right" vertical="center"/>
    </xf>
    <xf numFmtId="167" fontId="12" fillId="2" borderId="1" xfId="3" applyNumberFormat="1" applyFont="1" applyFill="1" applyBorder="1" applyAlignment="1" applyProtection="1">
      <alignment horizontal="right" vertical="center"/>
    </xf>
    <xf numFmtId="165" fontId="10" fillId="0" borderId="1" xfId="3" applyNumberFormat="1" applyFont="1" applyFill="1" applyBorder="1" applyAlignment="1" applyProtection="1">
      <alignment horizontal="right" vertical="center"/>
    </xf>
    <xf numFmtId="167" fontId="10" fillId="0" borderId="1" xfId="3" applyNumberFormat="1" applyFont="1" applyFill="1" applyBorder="1" applyAlignment="1" applyProtection="1">
      <alignment horizontal="right" vertical="center"/>
    </xf>
    <xf numFmtId="165" fontId="10" fillId="2" borderId="1" xfId="3" applyNumberFormat="1" applyFont="1" applyFill="1" applyBorder="1" applyAlignment="1" applyProtection="1">
      <alignment horizontal="right" vertical="center" wrapText="1"/>
    </xf>
    <xf numFmtId="167" fontId="10" fillId="2" borderId="1" xfId="3" applyNumberFormat="1" applyFont="1" applyFill="1" applyBorder="1" applyAlignment="1" applyProtection="1">
      <alignment horizontal="right" vertical="center" wrapText="1"/>
    </xf>
    <xf numFmtId="165" fontId="10" fillId="6" borderId="1" xfId="3" applyNumberFormat="1" applyFont="1" applyFill="1" applyBorder="1" applyAlignment="1" applyProtection="1">
      <alignment horizontal="right" vertical="center" wrapText="1"/>
    </xf>
    <xf numFmtId="167" fontId="10" fillId="6" borderId="1" xfId="3" applyNumberFormat="1" applyFont="1" applyFill="1" applyBorder="1" applyAlignment="1" applyProtection="1">
      <alignment horizontal="right" vertical="center" wrapText="1"/>
    </xf>
    <xf numFmtId="165" fontId="8" fillId="4" borderId="1" xfId="3" applyNumberFormat="1" applyFont="1" applyFill="1" applyBorder="1" applyAlignment="1" applyProtection="1">
      <alignment horizontal="right" vertical="center"/>
    </xf>
    <xf numFmtId="167" fontId="8" fillId="4" borderId="1" xfId="3" applyNumberFormat="1" applyFont="1" applyFill="1" applyBorder="1" applyAlignment="1" applyProtection="1">
      <alignment horizontal="right" vertical="center"/>
    </xf>
    <xf numFmtId="9" fontId="0" fillId="8" borderId="1" xfId="0" applyNumberFormat="1" applyFill="1" applyBorder="1" applyAlignment="1" applyProtection="1">
      <alignment vertical="center"/>
    </xf>
    <xf numFmtId="0" fontId="13" fillId="3" borderId="2" xfId="5" applyFont="1" applyFill="1" applyBorder="1" applyAlignment="1" applyProtection="1">
      <alignment horizontal="center" vertical="center" wrapText="1"/>
    </xf>
    <xf numFmtId="0" fontId="13" fillId="3" borderId="7" xfId="5" applyFont="1" applyFill="1" applyBorder="1" applyAlignment="1" applyProtection="1">
      <alignment horizontal="center" vertical="center" wrapText="1"/>
    </xf>
    <xf numFmtId="0" fontId="13" fillId="3" borderId="3" xfId="5" applyFont="1" applyFill="1" applyBorder="1" applyAlignment="1" applyProtection="1">
      <alignment horizontal="center" vertical="center" wrapText="1"/>
    </xf>
    <xf numFmtId="165" fontId="10" fillId="3" borderId="5" xfId="3" applyNumberFormat="1" applyFont="1" applyFill="1" applyBorder="1" applyAlignment="1" applyProtection="1">
      <alignment horizontal="center" vertical="center" wrapText="1"/>
    </xf>
    <xf numFmtId="165" fontId="10" fillId="3" borderId="4" xfId="3" applyNumberFormat="1" applyFont="1" applyFill="1" applyBorder="1" applyAlignment="1" applyProtection="1">
      <alignment horizontal="center" vertical="center" wrapText="1"/>
    </xf>
    <xf numFmtId="165" fontId="10" fillId="3" borderId="1" xfId="3" applyNumberFormat="1" applyFont="1" applyFill="1" applyBorder="1" applyAlignment="1" applyProtection="1">
      <alignment horizontal="center" vertical="center" wrapText="1"/>
      <protection locked="0"/>
    </xf>
    <xf numFmtId="0" fontId="7" fillId="2" borderId="0" xfId="2" applyFont="1" applyFill="1" applyBorder="1" applyAlignment="1" applyProtection="1">
      <alignment horizontal="center" vertical="center" textRotation="90" wrapText="1"/>
      <protection locked="0"/>
    </xf>
    <xf numFmtId="165" fontId="10" fillId="3" borderId="1" xfId="3" applyNumberFormat="1" applyFont="1" applyFill="1" applyBorder="1" applyAlignment="1" applyProtection="1">
      <alignment horizontal="center" vertical="center" textRotation="90" wrapText="1"/>
      <protection locked="0"/>
    </xf>
    <xf numFmtId="165" fontId="10" fillId="3" borderId="2" xfId="3" applyNumberFormat="1" applyFont="1" applyFill="1" applyBorder="1" applyAlignment="1" applyProtection="1">
      <alignment horizontal="center" vertical="center" textRotation="90" wrapText="1"/>
    </xf>
    <xf numFmtId="165" fontId="10" fillId="3" borderId="3" xfId="3" applyNumberFormat="1" applyFont="1" applyFill="1" applyBorder="1" applyAlignment="1" applyProtection="1">
      <alignment horizontal="center" vertical="center" textRotation="90" wrapText="1"/>
    </xf>
    <xf numFmtId="0" fontId="10" fillId="3" borderId="2" xfId="4" applyFont="1" applyFill="1" applyBorder="1" applyAlignment="1" applyProtection="1">
      <alignment horizontal="center" vertical="center" wrapText="1"/>
    </xf>
    <xf numFmtId="0" fontId="10" fillId="3" borderId="7" xfId="4" applyFont="1" applyFill="1" applyBorder="1" applyAlignment="1" applyProtection="1">
      <alignment horizontal="center" vertical="center" wrapText="1"/>
    </xf>
    <xf numFmtId="0" fontId="10" fillId="3" borderId="3" xfId="4" applyFont="1" applyFill="1" applyBorder="1" applyAlignment="1" applyProtection="1">
      <alignment horizontal="center" vertical="center" wrapText="1"/>
    </xf>
    <xf numFmtId="0" fontId="10" fillId="2" borderId="2" xfId="2" applyFont="1" applyFill="1" applyBorder="1" applyAlignment="1" applyProtection="1">
      <alignment horizontal="center" vertical="center"/>
      <protection locked="0"/>
    </xf>
    <xf numFmtId="0" fontId="10" fillId="2" borderId="7" xfId="2" applyFont="1" applyFill="1" applyBorder="1" applyAlignment="1" applyProtection="1">
      <alignment horizontal="center" vertical="center"/>
      <protection locked="0"/>
    </xf>
    <xf numFmtId="0" fontId="10" fillId="2" borderId="3" xfId="2" applyFont="1" applyFill="1" applyBorder="1" applyAlignment="1" applyProtection="1">
      <alignment horizontal="center" vertical="center"/>
      <protection locked="0"/>
    </xf>
    <xf numFmtId="165" fontId="10" fillId="3" borderId="1" xfId="3" applyNumberFormat="1" applyFont="1" applyFill="1" applyBorder="1" applyAlignment="1" applyProtection="1">
      <alignment horizontal="center" vertical="center" wrapText="1"/>
    </xf>
    <xf numFmtId="0" fontId="10" fillId="3" borderId="1" xfId="3" applyNumberFormat="1" applyFont="1" applyFill="1" applyBorder="1" applyAlignment="1" applyProtection="1">
      <alignment horizontal="center" vertical="center" wrapText="1"/>
      <protection locked="0"/>
    </xf>
    <xf numFmtId="165" fontId="10" fillId="3" borderId="2" xfId="3" applyNumberFormat="1" applyFont="1" applyFill="1" applyBorder="1" applyAlignment="1" applyProtection="1">
      <alignment horizontal="center" vertical="center" wrapText="1"/>
    </xf>
    <xf numFmtId="165" fontId="10" fillId="3" borderId="3" xfId="3" applyNumberFormat="1" applyFont="1" applyFill="1" applyBorder="1" applyAlignment="1" applyProtection="1">
      <alignment horizontal="center" vertical="center" wrapText="1"/>
    </xf>
    <xf numFmtId="0" fontId="34" fillId="34" borderId="1" xfId="0" applyFont="1" applyFill="1" applyBorder="1" applyAlignment="1" applyProtection="1">
      <alignment horizontal="center" vertical="center" wrapText="1"/>
    </xf>
    <xf numFmtId="0" fontId="32" fillId="36" borderId="0" xfId="0" applyFont="1" applyFill="1" applyAlignment="1" applyProtection="1">
      <alignment horizontal="center" vertical="center"/>
      <protection locked="0"/>
    </xf>
    <xf numFmtId="0" fontId="34" fillId="34" borderId="1" xfId="0" applyFont="1" applyFill="1" applyBorder="1" applyAlignment="1" applyProtection="1">
      <alignment horizontal="center" vertical="center" wrapText="1"/>
      <protection locked="0"/>
    </xf>
  </cellXfs>
  <cellStyles count="60">
    <cellStyle name="20% - Accent1 2" xfId="10" xr:uid="{00000000-0005-0000-0000-000039000000}"/>
    <cellStyle name="20% - Accent2 2" xfId="11" xr:uid="{00000000-0005-0000-0000-00003A000000}"/>
    <cellStyle name="20% - Accent3 2" xfId="12" xr:uid="{00000000-0005-0000-0000-00003B000000}"/>
    <cellStyle name="20% - Accent4 2" xfId="13" xr:uid="{00000000-0005-0000-0000-00003C000000}"/>
    <cellStyle name="20% - Accent5 2" xfId="14" xr:uid="{00000000-0005-0000-0000-00003D000000}"/>
    <cellStyle name="20% - Accent6 2" xfId="15" xr:uid="{00000000-0005-0000-0000-00003E000000}"/>
    <cellStyle name="40% - Accent1 2" xfId="16" xr:uid="{00000000-0005-0000-0000-00003F000000}"/>
    <cellStyle name="40% - Accent2 2" xfId="17" xr:uid="{00000000-0005-0000-0000-000040000000}"/>
    <cellStyle name="40% - Accent3 2" xfId="18" xr:uid="{00000000-0005-0000-0000-000041000000}"/>
    <cellStyle name="40% - Accent4 2" xfId="19" xr:uid="{00000000-0005-0000-0000-000042000000}"/>
    <cellStyle name="40% - Accent5 2" xfId="20" xr:uid="{00000000-0005-0000-0000-000043000000}"/>
    <cellStyle name="40% - Accent6 2" xfId="21" xr:uid="{00000000-0005-0000-0000-000044000000}"/>
    <cellStyle name="60% - Accent1 2" xfId="22" xr:uid="{00000000-0005-0000-0000-000045000000}"/>
    <cellStyle name="60% - Accent2 2" xfId="23" xr:uid="{00000000-0005-0000-0000-000046000000}"/>
    <cellStyle name="60% - Accent3 2" xfId="24" xr:uid="{00000000-0005-0000-0000-000047000000}"/>
    <cellStyle name="60% - Accent4 2" xfId="25" xr:uid="{00000000-0005-0000-0000-000048000000}"/>
    <cellStyle name="60% - Accent5 2" xfId="26" xr:uid="{00000000-0005-0000-0000-000049000000}"/>
    <cellStyle name="60% - Accent6 2" xfId="27" xr:uid="{00000000-0005-0000-0000-00004A000000}"/>
    <cellStyle name="Accent1 2" xfId="28" xr:uid="{00000000-0005-0000-0000-00004B000000}"/>
    <cellStyle name="Accent2 2" xfId="29" xr:uid="{00000000-0005-0000-0000-00004C000000}"/>
    <cellStyle name="Accent3 2" xfId="30" xr:uid="{00000000-0005-0000-0000-00004D000000}"/>
    <cellStyle name="Accent4 2" xfId="31" xr:uid="{00000000-0005-0000-0000-00004E000000}"/>
    <cellStyle name="Accent5 2" xfId="32" xr:uid="{00000000-0005-0000-0000-00004F000000}"/>
    <cellStyle name="Accent6 2" xfId="33" xr:uid="{00000000-0005-0000-0000-000050000000}"/>
    <cellStyle name="Bad 2" xfId="34" xr:uid="{00000000-0005-0000-0000-000051000000}"/>
    <cellStyle name="Calculation 2" xfId="35" xr:uid="{00000000-0005-0000-0000-000052000000}"/>
    <cellStyle name="Check Cell 2" xfId="36" xr:uid="{00000000-0005-0000-0000-000053000000}"/>
    <cellStyle name="Comma" xfId="57" builtinId="3"/>
    <cellStyle name="Comma 2" xfId="1" xr:uid="{00000000-0005-0000-0000-000001000000}"/>
    <cellStyle name="Comma 2 2" xfId="38" xr:uid="{00000000-0005-0000-0000-00001C000000}"/>
    <cellStyle name="Comma 3" xfId="3" xr:uid="{00000000-0005-0000-0000-000002000000}"/>
    <cellStyle name="Comma 3 2" xfId="56" xr:uid="{00000000-0005-0000-0000-00001E000000}"/>
    <cellStyle name="Comma 3 3" xfId="55" xr:uid="{00000000-0005-0000-0000-00001D000000}"/>
    <cellStyle name="Comma 4" xfId="37" xr:uid="{00000000-0005-0000-0000-000054000000}"/>
    <cellStyle name="Explanatory Text 2" xfId="39" xr:uid="{00000000-0005-0000-0000-00005C000000}"/>
    <cellStyle name="Good 2" xfId="40" xr:uid="{00000000-0005-0000-0000-00005D000000}"/>
    <cellStyle name="Heading 1 2" xfId="41" xr:uid="{00000000-0005-0000-0000-00005E000000}"/>
    <cellStyle name="Heading 2 2" xfId="42" xr:uid="{00000000-0005-0000-0000-00005F000000}"/>
    <cellStyle name="Heading 3 2" xfId="43" xr:uid="{00000000-0005-0000-0000-000060000000}"/>
    <cellStyle name="Heading 4 2" xfId="44" xr:uid="{00000000-0005-0000-0000-000061000000}"/>
    <cellStyle name="Input 2" xfId="45" xr:uid="{00000000-0005-0000-0000-000062000000}"/>
    <cellStyle name="Input1" xfId="46" xr:uid="{00000000-0005-0000-0000-00002A000000}"/>
    <cellStyle name="Linked Cell 2" xfId="47" xr:uid="{00000000-0005-0000-0000-000064000000}"/>
    <cellStyle name="Neutral 2" xfId="48" xr:uid="{00000000-0005-0000-0000-000065000000}"/>
    <cellStyle name="Normal" xfId="0" builtinId="0"/>
    <cellStyle name="Normal 10 2" xfId="59" xr:uid="{AD7481F2-270A-4897-B44C-8C2C28B230EC}"/>
    <cellStyle name="Normal 11" xfId="8" xr:uid="{00000000-0005-0000-0000-000004000000}"/>
    <cellStyle name="Normal 2" xfId="2" xr:uid="{00000000-0005-0000-0000-000005000000}"/>
    <cellStyle name="Normal 2 2" xfId="4" xr:uid="{00000000-0005-0000-0000-000006000000}"/>
    <cellStyle name="Normal 2 2 3" xfId="9" xr:uid="{00000000-0005-0000-0000-000007000000}"/>
    <cellStyle name="Normal 29" xfId="5" xr:uid="{00000000-0005-0000-0000-000008000000}"/>
    <cellStyle name="Normal 3" xfId="54" xr:uid="{00000000-0005-0000-0000-000033000000}"/>
    <cellStyle name="Normal_DSK-P3-Budget-FINAL-TJC-vsn" xfId="6" xr:uid="{00000000-0005-0000-0000-00000A000000}"/>
    <cellStyle name="Note 2" xfId="49" xr:uid="{00000000-0005-0000-0000-00006A000000}"/>
    <cellStyle name="Output 2" xfId="50" xr:uid="{00000000-0005-0000-0000-00006B000000}"/>
    <cellStyle name="Percent" xfId="58" builtinId="5"/>
    <cellStyle name="Percent 2" xfId="7" xr:uid="{00000000-0005-0000-0000-00000B000000}"/>
    <cellStyle name="Title 2" xfId="51" xr:uid="{00000000-0005-0000-0000-00006C000000}"/>
    <cellStyle name="Total 2" xfId="52" xr:uid="{00000000-0005-0000-0000-00006D000000}"/>
    <cellStyle name="Warning Text 2" xfId="53" xr:uid="{00000000-0005-0000-0000-00006E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neDrive%20-%20WaterAid/Pervej%20WaterAid/Budget/FY%202018-19/Level%203/Level%203%20Planning%20Template%20-FY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T0 Nominal Code List"/>
    </sheetNames>
    <sheetDataSet>
      <sheetData sheetId="0"/>
      <sheetData sheetId="1">
        <row r="3">
          <cell r="A3">
            <v>1000</v>
          </cell>
        </row>
        <row r="4">
          <cell r="A4">
            <v>1040</v>
          </cell>
        </row>
        <row r="5">
          <cell r="A5">
            <v>1110</v>
          </cell>
        </row>
        <row r="6">
          <cell r="A6">
            <v>1500</v>
          </cell>
        </row>
        <row r="7">
          <cell r="A7">
            <v>2000</v>
          </cell>
        </row>
        <row r="8">
          <cell r="A8">
            <v>3000</v>
          </cell>
        </row>
        <row r="9">
          <cell r="A9">
            <v>3040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6.bin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8.bin"/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14DC97-418F-40D0-BCB5-520FC87A6E9F}">
  <dimension ref="A1:S86"/>
  <sheetViews>
    <sheetView topLeftCell="F50" workbookViewId="0">
      <selection activeCell="R67" sqref="R67"/>
    </sheetView>
  </sheetViews>
  <sheetFormatPr defaultRowHeight="12.75" x14ac:dyDescent="0.2"/>
  <cols>
    <col min="1" max="2" width="9.140625" style="9" hidden="1" customWidth="1"/>
    <col min="3" max="4" width="0" style="9" hidden="1" customWidth="1"/>
    <col min="5" max="5" width="9.140625" style="12"/>
    <col min="6" max="6" width="43.140625" style="13" customWidth="1"/>
    <col min="7" max="7" width="11.85546875" style="13" customWidth="1"/>
    <col min="8" max="8" width="12.140625" style="13" customWidth="1"/>
    <col min="9" max="9" width="11.7109375" style="13" customWidth="1"/>
    <col min="10" max="10" width="12.140625" style="13" customWidth="1"/>
    <col min="11" max="11" width="12.5703125" style="13" customWidth="1"/>
    <col min="12" max="13" width="12" style="13" customWidth="1"/>
    <col min="14" max="14" width="11.140625" style="13" customWidth="1"/>
    <col min="15" max="15" width="12.42578125" style="13" customWidth="1"/>
    <col min="16" max="17" width="10.85546875" style="13" customWidth="1"/>
    <col min="18" max="18" width="13.7109375" style="13" customWidth="1"/>
    <col min="19" max="16384" width="9.140625" style="13"/>
  </cols>
  <sheetData>
    <row r="1" spans="1:19" s="84" customFormat="1" ht="10.5" customHeight="1" x14ac:dyDescent="0.25">
      <c r="A1" s="85"/>
      <c r="B1" s="85"/>
      <c r="C1" s="85"/>
      <c r="D1" s="85"/>
      <c r="E1" s="86"/>
      <c r="S1" s="141"/>
    </row>
    <row r="2" spans="1:19" s="88" customFormat="1" ht="18" customHeight="1" x14ac:dyDescent="0.25">
      <c r="A2" s="250" t="s">
        <v>86</v>
      </c>
      <c r="B2" s="250"/>
      <c r="D2" s="96"/>
      <c r="E2" s="96" t="s">
        <v>231</v>
      </c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</row>
    <row r="3" spans="1:19" s="88" customFormat="1" ht="18" customHeight="1" x14ac:dyDescent="0.25">
      <c r="A3" s="250"/>
      <c r="B3" s="250"/>
      <c r="D3" s="96"/>
      <c r="E3" s="96" t="s">
        <v>129</v>
      </c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</row>
    <row r="4" spans="1:19" s="88" customFormat="1" ht="15.75" customHeight="1" x14ac:dyDescent="0.25">
      <c r="A4" s="250"/>
      <c r="B4" s="250"/>
      <c r="D4" s="101"/>
      <c r="E4" s="101" t="s">
        <v>232</v>
      </c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</row>
    <row r="5" spans="1:19" s="88" customFormat="1" ht="18" customHeight="1" x14ac:dyDescent="0.25">
      <c r="A5" s="250"/>
      <c r="B5" s="250"/>
      <c r="D5" s="96"/>
      <c r="E5" s="96" t="s">
        <v>233</v>
      </c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</row>
    <row r="6" spans="1:19" s="2" customFormat="1" ht="10.5" customHeight="1" x14ac:dyDescent="0.25">
      <c r="A6" s="1"/>
      <c r="B6" s="1"/>
      <c r="C6" s="1"/>
      <c r="D6" s="1"/>
      <c r="E6" s="3"/>
      <c r="F6" s="4"/>
      <c r="G6" s="96"/>
      <c r="H6" s="137">
        <v>115.51</v>
      </c>
      <c r="I6" s="96"/>
      <c r="J6" s="136">
        <v>116.2</v>
      </c>
      <c r="K6" s="96"/>
      <c r="L6" s="136">
        <v>119.99</v>
      </c>
      <c r="M6" s="96"/>
      <c r="N6" s="136">
        <v>119.99</v>
      </c>
      <c r="O6" s="96"/>
      <c r="P6" s="136">
        <v>119.99</v>
      </c>
      <c r="Q6" s="136"/>
      <c r="R6" s="7"/>
    </row>
    <row r="7" spans="1:19" s="8" customFormat="1" ht="32.25" customHeight="1" x14ac:dyDescent="0.2">
      <c r="A7" s="251" t="s">
        <v>87</v>
      </c>
      <c r="B7" s="251" t="s">
        <v>88</v>
      </c>
      <c r="C7" s="252" t="s">
        <v>139</v>
      </c>
      <c r="D7" s="252" t="s">
        <v>127</v>
      </c>
      <c r="E7" s="252" t="s">
        <v>89</v>
      </c>
      <c r="F7" s="249" t="s">
        <v>90</v>
      </c>
      <c r="G7" s="247" t="s">
        <v>140</v>
      </c>
      <c r="H7" s="248"/>
      <c r="I7" s="247" t="s">
        <v>141</v>
      </c>
      <c r="J7" s="248"/>
      <c r="K7" s="247" t="s">
        <v>142</v>
      </c>
      <c r="L7" s="248"/>
      <c r="M7" s="247" t="s">
        <v>150</v>
      </c>
      <c r="N7" s="248"/>
      <c r="O7" s="247" t="s">
        <v>151</v>
      </c>
      <c r="P7" s="248"/>
      <c r="Q7" s="247" t="s">
        <v>152</v>
      </c>
      <c r="R7" s="248"/>
      <c r="S7" s="142"/>
    </row>
    <row r="8" spans="1:19" s="8" customFormat="1" ht="38.25" customHeight="1" x14ac:dyDescent="0.2">
      <c r="A8" s="251"/>
      <c r="B8" s="251"/>
      <c r="C8" s="253"/>
      <c r="D8" s="253"/>
      <c r="E8" s="253"/>
      <c r="F8" s="249"/>
      <c r="G8" s="148" t="s">
        <v>149</v>
      </c>
      <c r="H8" s="148" t="s">
        <v>230</v>
      </c>
      <c r="I8" s="148" t="s">
        <v>149</v>
      </c>
      <c r="J8" s="148" t="s">
        <v>230</v>
      </c>
      <c r="K8" s="148" t="s">
        <v>149</v>
      </c>
      <c r="L8" s="148" t="s">
        <v>230</v>
      </c>
      <c r="M8" s="148" t="s">
        <v>149</v>
      </c>
      <c r="N8" s="148" t="s">
        <v>230</v>
      </c>
      <c r="O8" s="148" t="s">
        <v>149</v>
      </c>
      <c r="P8" s="148" t="s">
        <v>230</v>
      </c>
      <c r="Q8" s="148" t="s">
        <v>149</v>
      </c>
      <c r="R8" s="148" t="s">
        <v>230</v>
      </c>
    </row>
    <row r="9" spans="1:19" s="9" customFormat="1" x14ac:dyDescent="0.2">
      <c r="A9" s="32"/>
      <c r="B9" s="32"/>
      <c r="C9" s="32"/>
      <c r="D9" s="32"/>
      <c r="E9" s="33"/>
      <c r="F9" s="34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</row>
    <row r="10" spans="1:19" s="8" customFormat="1" x14ac:dyDescent="0.2">
      <c r="A10" s="35"/>
      <c r="B10" s="35"/>
      <c r="C10" s="35"/>
      <c r="D10" s="35"/>
      <c r="E10" s="154" t="s">
        <v>0</v>
      </c>
      <c r="F10" s="35" t="s">
        <v>1</v>
      </c>
      <c r="G10" s="228" t="e">
        <f>SUMIF('5 year Budget_Summary'!$F$12:$F$388,$F10,'5 year Budget_Summary'!$H$12:$H$388)+SUMIF(#REF!,$F10,#REF!)</f>
        <v>#REF!</v>
      </c>
      <c r="H10" s="229" t="e">
        <f>G10/H$6</f>
        <v>#REF!</v>
      </c>
      <c r="I10" s="230" t="e">
        <f>SUMIF('5 year Budget_Summary'!$F$12:$F$388,$F10,'5 year Budget_Summary'!$J$12:$J$388)+SUMIF(#REF!,$F10,#REF!)</f>
        <v>#REF!</v>
      </c>
      <c r="J10" s="229" t="e">
        <f>I10/J$6</f>
        <v>#REF!</v>
      </c>
      <c r="K10" s="230" t="e">
        <f>SUMIF('5 year Budget_Summary'!$F$12:$F$388,$F10,'5 year Budget_Summary'!$L$12:$L$388)+SUMIF(#REF!,$F10,#REF!)</f>
        <v>#REF!</v>
      </c>
      <c r="L10" s="229" t="e">
        <f>K10/L$6</f>
        <v>#REF!</v>
      </c>
      <c r="M10" s="230" t="e">
        <f>SUMIF('5 year Budget_Summary'!$F$12:$F$388,$F10,'5 year Budget_Summary'!$N$12:$N$388)+SUMIF(#REF!,$F10,#REF!)</f>
        <v>#REF!</v>
      </c>
      <c r="N10" s="229" t="e">
        <f>M10/N$6</f>
        <v>#REF!</v>
      </c>
      <c r="O10" s="230" t="e">
        <f>SUMIF('5 year Budget_Summary'!$F$12:$F$388,$F10,'5 year Budget_Summary'!$P$12:$P$388)+SUMIF(#REF!,$F10,#REF!)</f>
        <v>#REF!</v>
      </c>
      <c r="P10" s="229" t="e">
        <f>O10/P$6</f>
        <v>#REF!</v>
      </c>
      <c r="Q10" s="230" t="e">
        <f>SUM(G10,I10,K10,M10,O10)</f>
        <v>#REF!</v>
      </c>
      <c r="R10" s="229" t="e">
        <f>SUM(H10,J10,L10,N10,P10)</f>
        <v>#REF!</v>
      </c>
    </row>
    <row r="11" spans="1:19" s="8" customFormat="1" x14ac:dyDescent="0.2">
      <c r="A11" s="45"/>
      <c r="B11" s="45"/>
      <c r="C11" s="45"/>
      <c r="D11" s="45"/>
      <c r="E11" s="154" t="s">
        <v>2</v>
      </c>
      <c r="F11" s="46" t="s">
        <v>3</v>
      </c>
      <c r="G11" s="230" t="e">
        <f>SUMIF('5 year Budget_Summary'!$F$12:$F$388,$F11,'5 year Budget_Summary'!$H$12:$H$388)+SUMIF(#REF!,$F11,#REF!)</f>
        <v>#REF!</v>
      </c>
      <c r="H11" s="229" t="e">
        <f t="shared" ref="H11:H55" si="0">G11/H$6</f>
        <v>#REF!</v>
      </c>
      <c r="I11" s="230" t="e">
        <f>SUMIF('5 year Budget_Summary'!$F$12:$F$388,$F11,'5 year Budget_Summary'!$J$12:$J$388)+SUMIF(#REF!,$F11,#REF!)</f>
        <v>#REF!</v>
      </c>
      <c r="J11" s="229" t="e">
        <f t="shared" ref="J11:J55" si="1">I11/J$6</f>
        <v>#REF!</v>
      </c>
      <c r="K11" s="230" t="e">
        <f>SUMIF('5 year Budget_Summary'!$F$12:$F$388,$F11,'5 year Budget_Summary'!$L$12:$L$388)+SUMIF(#REF!,$F11,#REF!)</f>
        <v>#REF!</v>
      </c>
      <c r="L11" s="229" t="e">
        <f t="shared" ref="L11:L55" si="2">K11/L$6</f>
        <v>#REF!</v>
      </c>
      <c r="M11" s="230" t="e">
        <f>SUMIF('5 year Budget_Summary'!$F$12:$F$388,$F11,'5 year Budget_Summary'!$N$12:$N$388)+SUMIF(#REF!,$F11,#REF!)</f>
        <v>#REF!</v>
      </c>
      <c r="N11" s="229" t="e">
        <f t="shared" ref="N11:N55" si="3">M11/N$6</f>
        <v>#REF!</v>
      </c>
      <c r="O11" s="230" t="e">
        <f>SUMIF('5 year Budget_Summary'!$F$12:$F$388,$F11,'5 year Budget_Summary'!$P$12:$P$388)+SUMIF(#REF!,$F11,#REF!)</f>
        <v>#REF!</v>
      </c>
      <c r="P11" s="229" t="e">
        <f t="shared" ref="P11:P55" si="4">O11/P$6</f>
        <v>#REF!</v>
      </c>
      <c r="Q11" s="230" t="e">
        <f t="shared" ref="Q11:Q55" si="5">SUM(G11,I11,K11,M11,O11)</f>
        <v>#REF!</v>
      </c>
      <c r="R11" s="229" t="e">
        <f t="shared" ref="R11:R55" si="6">SUM(H11,J11,L11,N11,P11)</f>
        <v>#REF!</v>
      </c>
    </row>
    <row r="12" spans="1:19" s="8" customFormat="1" x14ac:dyDescent="0.2">
      <c r="A12" s="45"/>
      <c r="B12" s="45"/>
      <c r="C12" s="45"/>
      <c r="D12" s="45"/>
      <c r="E12" s="155" t="s">
        <v>4</v>
      </c>
      <c r="F12" s="46" t="s">
        <v>5</v>
      </c>
      <c r="G12" s="230" t="e">
        <f>SUMIF('5 year Budget_Summary'!$F$12:$F$388,$F12,'5 year Budget_Summary'!$H$12:$H$388)+SUMIF(#REF!,$F12,#REF!)</f>
        <v>#REF!</v>
      </c>
      <c r="H12" s="229" t="e">
        <f t="shared" si="0"/>
        <v>#REF!</v>
      </c>
      <c r="I12" s="230" t="e">
        <f>SUMIF('5 year Budget_Summary'!$F$12:$F$388,$F12,'5 year Budget_Summary'!$J$12:$J$388)+SUMIF(#REF!,$F12,#REF!)</f>
        <v>#REF!</v>
      </c>
      <c r="J12" s="229" t="e">
        <f t="shared" si="1"/>
        <v>#REF!</v>
      </c>
      <c r="K12" s="230" t="e">
        <f>SUMIF('5 year Budget_Summary'!$F$12:$F$388,$F12,'5 year Budget_Summary'!$L$12:$L$388)+SUMIF(#REF!,$F12,#REF!)</f>
        <v>#REF!</v>
      </c>
      <c r="L12" s="229" t="e">
        <f t="shared" si="2"/>
        <v>#REF!</v>
      </c>
      <c r="M12" s="230" t="e">
        <f>SUMIF('5 year Budget_Summary'!$F$12:$F$388,$F12,'5 year Budget_Summary'!$N$12:$N$388)+SUMIF(#REF!,$F12,#REF!)</f>
        <v>#REF!</v>
      </c>
      <c r="N12" s="229" t="e">
        <f t="shared" si="3"/>
        <v>#REF!</v>
      </c>
      <c r="O12" s="230" t="e">
        <f>SUMIF('5 year Budget_Summary'!$F$12:$F$388,$F12,'5 year Budget_Summary'!$P$12:$P$388)+SUMIF(#REF!,$F12,#REF!)</f>
        <v>#REF!</v>
      </c>
      <c r="P12" s="229" t="e">
        <f t="shared" si="4"/>
        <v>#REF!</v>
      </c>
      <c r="Q12" s="230" t="e">
        <f t="shared" si="5"/>
        <v>#REF!</v>
      </c>
      <c r="R12" s="229" t="e">
        <f t="shared" si="6"/>
        <v>#REF!</v>
      </c>
    </row>
    <row r="13" spans="1:19" s="8" customFormat="1" x14ac:dyDescent="0.2">
      <c r="A13" s="45"/>
      <c r="B13" s="45"/>
      <c r="C13" s="45"/>
      <c r="D13" s="45"/>
      <c r="E13" s="155" t="s">
        <v>6</v>
      </c>
      <c r="F13" s="46" t="s">
        <v>7</v>
      </c>
      <c r="G13" s="230" t="e">
        <f>SUMIF('5 year Budget_Summary'!$F$12:$F$388,$F13,'5 year Budget_Summary'!$H$12:$H$388)+SUMIF(#REF!,$F13,#REF!)</f>
        <v>#REF!</v>
      </c>
      <c r="H13" s="229" t="e">
        <f t="shared" si="0"/>
        <v>#REF!</v>
      </c>
      <c r="I13" s="230" t="e">
        <f>SUMIF('5 year Budget_Summary'!$F$12:$F$388,$F13,'5 year Budget_Summary'!$J$12:$J$388)+SUMIF(#REF!,$F13,#REF!)</f>
        <v>#REF!</v>
      </c>
      <c r="J13" s="229" t="e">
        <f t="shared" si="1"/>
        <v>#REF!</v>
      </c>
      <c r="K13" s="230" t="e">
        <f>SUMIF('5 year Budget_Summary'!$F$12:$F$388,$F13,'5 year Budget_Summary'!$L$12:$L$388)+SUMIF(#REF!,$F13,#REF!)</f>
        <v>#REF!</v>
      </c>
      <c r="L13" s="229" t="e">
        <f t="shared" si="2"/>
        <v>#REF!</v>
      </c>
      <c r="M13" s="230" t="e">
        <f>SUMIF('5 year Budget_Summary'!$F$12:$F$388,$F13,'5 year Budget_Summary'!$N$12:$N$388)+SUMIF(#REF!,$F13,#REF!)</f>
        <v>#REF!</v>
      </c>
      <c r="N13" s="229" t="e">
        <f t="shared" si="3"/>
        <v>#REF!</v>
      </c>
      <c r="O13" s="230" t="e">
        <f>SUMIF('5 year Budget_Summary'!$F$12:$F$388,$F13,'5 year Budget_Summary'!$P$12:$P$388)+SUMIF(#REF!,$F13,#REF!)</f>
        <v>#REF!</v>
      </c>
      <c r="P13" s="229" t="e">
        <f t="shared" si="4"/>
        <v>#REF!</v>
      </c>
      <c r="Q13" s="230" t="e">
        <f t="shared" si="5"/>
        <v>#REF!</v>
      </c>
      <c r="R13" s="229" t="e">
        <f t="shared" si="6"/>
        <v>#REF!</v>
      </c>
    </row>
    <row r="14" spans="1:19" s="8" customFormat="1" x14ac:dyDescent="0.2">
      <c r="A14" s="45"/>
      <c r="B14" s="45"/>
      <c r="C14" s="45"/>
      <c r="D14" s="45"/>
      <c r="E14" s="155" t="s">
        <v>8</v>
      </c>
      <c r="F14" s="46" t="s">
        <v>105</v>
      </c>
      <c r="G14" s="230" t="e">
        <f>SUMIF('5 year Budget_Summary'!$F$12:$F$388,$F14,'5 year Budget_Summary'!$H$12:$H$388)+SUMIF(#REF!,$F14,#REF!)</f>
        <v>#REF!</v>
      </c>
      <c r="H14" s="229" t="e">
        <f t="shared" si="0"/>
        <v>#REF!</v>
      </c>
      <c r="I14" s="230" t="e">
        <f>SUMIF('5 year Budget_Summary'!$F$12:$F$388,$F14,'5 year Budget_Summary'!$J$12:$J$388)+SUMIF(#REF!,$F14,#REF!)</f>
        <v>#REF!</v>
      </c>
      <c r="J14" s="229" t="e">
        <f t="shared" si="1"/>
        <v>#REF!</v>
      </c>
      <c r="K14" s="230" t="e">
        <f>SUMIF('5 year Budget_Summary'!$F$12:$F$388,$F14,'5 year Budget_Summary'!$L$12:$L$388)+SUMIF(#REF!,$F14,#REF!)</f>
        <v>#REF!</v>
      </c>
      <c r="L14" s="229" t="e">
        <f t="shared" si="2"/>
        <v>#REF!</v>
      </c>
      <c r="M14" s="230" t="e">
        <f>SUMIF('5 year Budget_Summary'!$F$12:$F$388,$F14,'5 year Budget_Summary'!$N$12:$N$388)+SUMIF(#REF!,$F14,#REF!)</f>
        <v>#REF!</v>
      </c>
      <c r="N14" s="229" t="e">
        <f t="shared" si="3"/>
        <v>#REF!</v>
      </c>
      <c r="O14" s="230" t="e">
        <f>SUMIF('5 year Budget_Summary'!$F$12:$F$388,$F14,'5 year Budget_Summary'!$P$12:$P$388)+SUMIF(#REF!,$F14,#REF!)</f>
        <v>#REF!</v>
      </c>
      <c r="P14" s="229" t="e">
        <f t="shared" si="4"/>
        <v>#REF!</v>
      </c>
      <c r="Q14" s="230" t="e">
        <f t="shared" si="5"/>
        <v>#REF!</v>
      </c>
      <c r="R14" s="229" t="e">
        <f t="shared" si="6"/>
        <v>#REF!</v>
      </c>
    </row>
    <row r="15" spans="1:19" s="8" customFormat="1" x14ac:dyDescent="0.2">
      <c r="A15" s="45"/>
      <c r="B15" s="45"/>
      <c r="C15" s="45"/>
      <c r="D15" s="45"/>
      <c r="E15" s="155" t="s">
        <v>9</v>
      </c>
      <c r="F15" s="46" t="s">
        <v>106</v>
      </c>
      <c r="G15" s="230" t="e">
        <f>SUMIF('5 year Budget_Summary'!$F$12:$F$388,$F15,'5 year Budget_Summary'!$H$12:$H$388)+SUMIF(#REF!,$F15,#REF!)</f>
        <v>#REF!</v>
      </c>
      <c r="H15" s="229" t="e">
        <f t="shared" si="0"/>
        <v>#REF!</v>
      </c>
      <c r="I15" s="230" t="e">
        <f>SUMIF('5 year Budget_Summary'!$F$12:$F$388,$F15,'5 year Budget_Summary'!$J$12:$J$388)+SUMIF(#REF!,$F15,#REF!)</f>
        <v>#REF!</v>
      </c>
      <c r="J15" s="229" t="e">
        <f t="shared" si="1"/>
        <v>#REF!</v>
      </c>
      <c r="K15" s="230" t="e">
        <f>SUMIF('5 year Budget_Summary'!$F$12:$F$388,$F15,'5 year Budget_Summary'!$L$12:$L$388)+SUMIF(#REF!,$F15,#REF!)</f>
        <v>#REF!</v>
      </c>
      <c r="L15" s="229" t="e">
        <f t="shared" si="2"/>
        <v>#REF!</v>
      </c>
      <c r="M15" s="230" t="e">
        <f>SUMIF('5 year Budget_Summary'!$F$12:$F$388,$F15,'5 year Budget_Summary'!$N$12:$N$388)+SUMIF(#REF!,$F15,#REF!)</f>
        <v>#REF!</v>
      </c>
      <c r="N15" s="229" t="e">
        <f t="shared" si="3"/>
        <v>#REF!</v>
      </c>
      <c r="O15" s="230" t="e">
        <f>SUMIF('5 year Budget_Summary'!$F$12:$F$388,$F15,'5 year Budget_Summary'!$P$12:$P$388)+SUMIF(#REF!,$F15,#REF!)</f>
        <v>#REF!</v>
      </c>
      <c r="P15" s="229" t="e">
        <f t="shared" si="4"/>
        <v>#REF!</v>
      </c>
      <c r="Q15" s="230" t="e">
        <f t="shared" si="5"/>
        <v>#REF!</v>
      </c>
      <c r="R15" s="229" t="e">
        <f t="shared" si="6"/>
        <v>#REF!</v>
      </c>
    </row>
    <row r="16" spans="1:19" s="8" customFormat="1" x14ac:dyDescent="0.2">
      <c r="A16" s="45"/>
      <c r="B16" s="45"/>
      <c r="C16" s="45"/>
      <c r="D16" s="45"/>
      <c r="E16" s="155" t="s">
        <v>10</v>
      </c>
      <c r="F16" s="46" t="s">
        <v>11</v>
      </c>
      <c r="G16" s="230" t="e">
        <f>SUMIF('5 year Budget_Summary'!$F$12:$F$388,$F16,'5 year Budget_Summary'!$H$12:$H$388)+SUMIF(#REF!,$F16,#REF!)</f>
        <v>#REF!</v>
      </c>
      <c r="H16" s="229" t="e">
        <f t="shared" si="0"/>
        <v>#REF!</v>
      </c>
      <c r="I16" s="230" t="e">
        <f>SUMIF('5 year Budget_Summary'!$F$12:$F$388,$F16,'5 year Budget_Summary'!$J$12:$J$388)+SUMIF(#REF!,$F16,#REF!)</f>
        <v>#REF!</v>
      </c>
      <c r="J16" s="229" t="e">
        <f t="shared" si="1"/>
        <v>#REF!</v>
      </c>
      <c r="K16" s="230" t="e">
        <f>SUMIF('5 year Budget_Summary'!$F$12:$F$388,$F16,'5 year Budget_Summary'!$L$12:$L$388)+SUMIF(#REF!,$F16,#REF!)</f>
        <v>#REF!</v>
      </c>
      <c r="L16" s="229" t="e">
        <f t="shared" si="2"/>
        <v>#REF!</v>
      </c>
      <c r="M16" s="230" t="e">
        <f>SUMIF('5 year Budget_Summary'!$F$12:$F$388,$F16,'5 year Budget_Summary'!$N$12:$N$388)+SUMIF(#REF!,$F16,#REF!)</f>
        <v>#REF!</v>
      </c>
      <c r="N16" s="229" t="e">
        <f t="shared" si="3"/>
        <v>#REF!</v>
      </c>
      <c r="O16" s="230" t="e">
        <f>SUMIF('5 year Budget_Summary'!$F$12:$F$388,$F16,'5 year Budget_Summary'!$P$12:$P$388)+SUMIF(#REF!,$F16,#REF!)</f>
        <v>#REF!</v>
      </c>
      <c r="P16" s="229" t="e">
        <f t="shared" si="4"/>
        <v>#REF!</v>
      </c>
      <c r="Q16" s="230" t="e">
        <f t="shared" si="5"/>
        <v>#REF!</v>
      </c>
      <c r="R16" s="229" t="e">
        <f t="shared" si="6"/>
        <v>#REF!</v>
      </c>
    </row>
    <row r="17" spans="1:18" s="8" customFormat="1" x14ac:dyDescent="0.2">
      <c r="A17" s="45"/>
      <c r="B17" s="45"/>
      <c r="C17" s="45"/>
      <c r="D17" s="45"/>
      <c r="E17" s="155" t="s">
        <v>12</v>
      </c>
      <c r="F17" s="46" t="s">
        <v>13</v>
      </c>
      <c r="G17" s="230" t="e">
        <f>SUMIF('5 year Budget_Summary'!$F$12:$F$388,$F17,'5 year Budget_Summary'!$H$12:$H$388)+SUMIF(#REF!,$F17,#REF!)</f>
        <v>#REF!</v>
      </c>
      <c r="H17" s="229" t="e">
        <f t="shared" si="0"/>
        <v>#REF!</v>
      </c>
      <c r="I17" s="230" t="e">
        <f>SUMIF('5 year Budget_Summary'!$F$12:$F$388,$F17,'5 year Budget_Summary'!$J$12:$J$388)+SUMIF(#REF!,$F17,#REF!)</f>
        <v>#REF!</v>
      </c>
      <c r="J17" s="229" t="e">
        <f t="shared" si="1"/>
        <v>#REF!</v>
      </c>
      <c r="K17" s="230" t="e">
        <f>SUMIF('5 year Budget_Summary'!$F$12:$F$388,$F17,'5 year Budget_Summary'!$L$12:$L$388)+SUMIF(#REF!,$F17,#REF!)</f>
        <v>#REF!</v>
      </c>
      <c r="L17" s="229" t="e">
        <f t="shared" si="2"/>
        <v>#REF!</v>
      </c>
      <c r="M17" s="230" t="e">
        <f>SUMIF('5 year Budget_Summary'!$F$12:$F$388,$F17,'5 year Budget_Summary'!$N$12:$N$388)+SUMIF(#REF!,$F17,#REF!)</f>
        <v>#REF!</v>
      </c>
      <c r="N17" s="229" t="e">
        <f t="shared" si="3"/>
        <v>#REF!</v>
      </c>
      <c r="O17" s="230" t="e">
        <f>SUMIF('5 year Budget_Summary'!$F$12:$F$388,$F17,'5 year Budget_Summary'!$P$12:$P$388)+SUMIF(#REF!,$F17,#REF!)</f>
        <v>#REF!</v>
      </c>
      <c r="P17" s="229" t="e">
        <f t="shared" si="4"/>
        <v>#REF!</v>
      </c>
      <c r="Q17" s="230" t="e">
        <f t="shared" si="5"/>
        <v>#REF!</v>
      </c>
      <c r="R17" s="229" t="e">
        <f t="shared" si="6"/>
        <v>#REF!</v>
      </c>
    </row>
    <row r="18" spans="1:18" s="8" customFormat="1" x14ac:dyDescent="0.2">
      <c r="A18" s="45"/>
      <c r="B18" s="45"/>
      <c r="C18" s="45"/>
      <c r="D18" s="45"/>
      <c r="E18" s="155" t="s">
        <v>14</v>
      </c>
      <c r="F18" s="46" t="s">
        <v>15</v>
      </c>
      <c r="G18" s="230" t="e">
        <f>SUMIF('5 year Budget_Summary'!$F$12:$F$388,$F18,'5 year Budget_Summary'!$H$12:$H$388)+SUMIF(#REF!,$F18,#REF!)</f>
        <v>#REF!</v>
      </c>
      <c r="H18" s="229" t="e">
        <f t="shared" si="0"/>
        <v>#REF!</v>
      </c>
      <c r="I18" s="230" t="e">
        <f>SUMIF('5 year Budget_Summary'!$F$12:$F$388,$F18,'5 year Budget_Summary'!$J$12:$J$388)+SUMIF(#REF!,$F18,#REF!)</f>
        <v>#REF!</v>
      </c>
      <c r="J18" s="229" t="e">
        <f t="shared" si="1"/>
        <v>#REF!</v>
      </c>
      <c r="K18" s="230" t="e">
        <f>SUMIF('5 year Budget_Summary'!$F$12:$F$388,$F18,'5 year Budget_Summary'!$L$12:$L$388)+SUMIF(#REF!,$F18,#REF!)</f>
        <v>#REF!</v>
      </c>
      <c r="L18" s="229" t="e">
        <f t="shared" si="2"/>
        <v>#REF!</v>
      </c>
      <c r="M18" s="230" t="e">
        <f>SUMIF('5 year Budget_Summary'!$F$12:$F$388,$F18,'5 year Budget_Summary'!$N$12:$N$388)+SUMIF(#REF!,$F18,#REF!)</f>
        <v>#REF!</v>
      </c>
      <c r="N18" s="229" t="e">
        <f t="shared" si="3"/>
        <v>#REF!</v>
      </c>
      <c r="O18" s="230" t="e">
        <f>SUMIF('5 year Budget_Summary'!$F$12:$F$388,$F18,'5 year Budget_Summary'!$P$12:$P$388)+SUMIF(#REF!,$F18,#REF!)</f>
        <v>#REF!</v>
      </c>
      <c r="P18" s="229" t="e">
        <f t="shared" si="4"/>
        <v>#REF!</v>
      </c>
      <c r="Q18" s="230" t="e">
        <f t="shared" si="5"/>
        <v>#REF!</v>
      </c>
      <c r="R18" s="229" t="e">
        <f t="shared" si="6"/>
        <v>#REF!</v>
      </c>
    </row>
    <row r="19" spans="1:18" s="8" customFormat="1" x14ac:dyDescent="0.2">
      <c r="A19" s="45"/>
      <c r="B19" s="45"/>
      <c r="C19" s="45"/>
      <c r="D19" s="45"/>
      <c r="E19" s="155" t="s">
        <v>16</v>
      </c>
      <c r="F19" s="46" t="s">
        <v>107</v>
      </c>
      <c r="G19" s="230" t="e">
        <f>SUMIF('5 year Budget_Summary'!$F$12:$F$388,$F19,'5 year Budget_Summary'!$H$12:$H$388)+SUMIF(#REF!,$F19,#REF!)</f>
        <v>#REF!</v>
      </c>
      <c r="H19" s="229" t="e">
        <f t="shared" si="0"/>
        <v>#REF!</v>
      </c>
      <c r="I19" s="230" t="e">
        <f>SUMIF('5 year Budget_Summary'!$F$12:$F$388,$F19,'5 year Budget_Summary'!$J$12:$J$388)+SUMIF(#REF!,$F19,#REF!)</f>
        <v>#REF!</v>
      </c>
      <c r="J19" s="229" t="e">
        <f t="shared" si="1"/>
        <v>#REF!</v>
      </c>
      <c r="K19" s="230" t="e">
        <f>SUMIF('5 year Budget_Summary'!$F$12:$F$388,$F19,'5 year Budget_Summary'!$L$12:$L$388)+SUMIF(#REF!,$F19,#REF!)</f>
        <v>#REF!</v>
      </c>
      <c r="L19" s="229" t="e">
        <f t="shared" si="2"/>
        <v>#REF!</v>
      </c>
      <c r="M19" s="230" t="e">
        <f>SUMIF('5 year Budget_Summary'!$F$12:$F$388,$F19,'5 year Budget_Summary'!$N$12:$N$388)+SUMIF(#REF!,$F19,#REF!)</f>
        <v>#REF!</v>
      </c>
      <c r="N19" s="229" t="e">
        <f t="shared" si="3"/>
        <v>#REF!</v>
      </c>
      <c r="O19" s="230" t="e">
        <f>SUMIF('5 year Budget_Summary'!$F$12:$F$388,$F19,'5 year Budget_Summary'!$P$12:$P$388)+SUMIF(#REF!,$F19,#REF!)</f>
        <v>#REF!</v>
      </c>
      <c r="P19" s="229" t="e">
        <f t="shared" si="4"/>
        <v>#REF!</v>
      </c>
      <c r="Q19" s="230" t="e">
        <f t="shared" si="5"/>
        <v>#REF!</v>
      </c>
      <c r="R19" s="229" t="e">
        <f t="shared" si="6"/>
        <v>#REF!</v>
      </c>
    </row>
    <row r="20" spans="1:18" s="8" customFormat="1" x14ac:dyDescent="0.2">
      <c r="A20" s="45"/>
      <c r="B20" s="45"/>
      <c r="C20" s="45"/>
      <c r="D20" s="45"/>
      <c r="E20" s="155" t="s">
        <v>17</v>
      </c>
      <c r="F20" s="46" t="s">
        <v>18</v>
      </c>
      <c r="G20" s="230" t="e">
        <f>SUMIF('5 year Budget_Summary'!$F$12:$F$388,$F20,'5 year Budget_Summary'!$H$12:$H$388)+SUMIF(#REF!,$F20,#REF!)</f>
        <v>#REF!</v>
      </c>
      <c r="H20" s="229" t="e">
        <f t="shared" si="0"/>
        <v>#REF!</v>
      </c>
      <c r="I20" s="230" t="e">
        <f>SUMIF('5 year Budget_Summary'!$F$12:$F$388,$F20,'5 year Budget_Summary'!$J$12:$J$388)+SUMIF(#REF!,$F20,#REF!)</f>
        <v>#REF!</v>
      </c>
      <c r="J20" s="229" t="e">
        <f t="shared" si="1"/>
        <v>#REF!</v>
      </c>
      <c r="K20" s="230" t="e">
        <f>SUMIF('5 year Budget_Summary'!$F$12:$F$388,$F20,'5 year Budget_Summary'!$L$12:$L$388)+SUMIF(#REF!,$F20,#REF!)</f>
        <v>#REF!</v>
      </c>
      <c r="L20" s="229" t="e">
        <f t="shared" si="2"/>
        <v>#REF!</v>
      </c>
      <c r="M20" s="230" t="e">
        <f>SUMIF('5 year Budget_Summary'!$F$12:$F$388,$F20,'5 year Budget_Summary'!$N$12:$N$388)+SUMIF(#REF!,$F20,#REF!)</f>
        <v>#REF!</v>
      </c>
      <c r="N20" s="229" t="e">
        <f t="shared" si="3"/>
        <v>#REF!</v>
      </c>
      <c r="O20" s="230" t="e">
        <f>SUMIF('5 year Budget_Summary'!$F$12:$F$388,$F20,'5 year Budget_Summary'!$P$12:$P$388)+SUMIF(#REF!,$F20,#REF!)</f>
        <v>#REF!</v>
      </c>
      <c r="P20" s="229" t="e">
        <f t="shared" si="4"/>
        <v>#REF!</v>
      </c>
      <c r="Q20" s="230" t="e">
        <f t="shared" si="5"/>
        <v>#REF!</v>
      </c>
      <c r="R20" s="229" t="e">
        <f t="shared" si="6"/>
        <v>#REF!</v>
      </c>
    </row>
    <row r="21" spans="1:18" s="8" customFormat="1" x14ac:dyDescent="0.2">
      <c r="A21" s="45"/>
      <c r="B21" s="45"/>
      <c r="C21" s="45"/>
      <c r="D21" s="45"/>
      <c r="E21" s="155" t="s">
        <v>19</v>
      </c>
      <c r="F21" s="46" t="s">
        <v>108</v>
      </c>
      <c r="G21" s="230" t="e">
        <f>SUMIF('5 year Budget_Summary'!$F$12:$F$388,$F21,'5 year Budget_Summary'!$H$12:$H$388)+SUMIF(#REF!,$F21,#REF!)</f>
        <v>#REF!</v>
      </c>
      <c r="H21" s="229" t="e">
        <f t="shared" si="0"/>
        <v>#REF!</v>
      </c>
      <c r="I21" s="230" t="e">
        <f>SUMIF('5 year Budget_Summary'!$F$12:$F$388,$F21,'5 year Budget_Summary'!$J$12:$J$388)+SUMIF(#REF!,$F21,#REF!)</f>
        <v>#REF!</v>
      </c>
      <c r="J21" s="229" t="e">
        <f t="shared" si="1"/>
        <v>#REF!</v>
      </c>
      <c r="K21" s="230" t="e">
        <f>SUMIF('5 year Budget_Summary'!$F$12:$F$388,$F21,'5 year Budget_Summary'!$L$12:$L$388)+SUMIF(#REF!,$F21,#REF!)</f>
        <v>#REF!</v>
      </c>
      <c r="L21" s="229" t="e">
        <f t="shared" si="2"/>
        <v>#REF!</v>
      </c>
      <c r="M21" s="230" t="e">
        <f>SUMIF('5 year Budget_Summary'!$F$12:$F$388,$F21,'5 year Budget_Summary'!$N$12:$N$388)+SUMIF(#REF!,$F21,#REF!)</f>
        <v>#REF!</v>
      </c>
      <c r="N21" s="229" t="e">
        <f t="shared" si="3"/>
        <v>#REF!</v>
      </c>
      <c r="O21" s="230" t="e">
        <f>SUMIF('5 year Budget_Summary'!$F$12:$F$388,$F21,'5 year Budget_Summary'!$P$12:$P$388)+SUMIF(#REF!,$F21,#REF!)</f>
        <v>#REF!</v>
      </c>
      <c r="P21" s="229" t="e">
        <f t="shared" si="4"/>
        <v>#REF!</v>
      </c>
      <c r="Q21" s="230" t="e">
        <f t="shared" si="5"/>
        <v>#REF!</v>
      </c>
      <c r="R21" s="229" t="e">
        <f t="shared" si="6"/>
        <v>#REF!</v>
      </c>
    </row>
    <row r="22" spans="1:18" s="8" customFormat="1" x14ac:dyDescent="0.2">
      <c r="A22" s="45"/>
      <c r="B22" s="45"/>
      <c r="C22" s="45"/>
      <c r="D22" s="45"/>
      <c r="E22" s="155" t="s">
        <v>20</v>
      </c>
      <c r="F22" s="46" t="s">
        <v>21</v>
      </c>
      <c r="G22" s="230" t="e">
        <f>SUMIF('5 year Budget_Summary'!$F$12:$F$388,$F22,'5 year Budget_Summary'!$H$12:$H$388)+SUMIF(#REF!,$F22,#REF!)</f>
        <v>#REF!</v>
      </c>
      <c r="H22" s="229" t="e">
        <f t="shared" si="0"/>
        <v>#REF!</v>
      </c>
      <c r="I22" s="230" t="e">
        <f>SUMIF('5 year Budget_Summary'!$F$12:$F$388,$F22,'5 year Budget_Summary'!$J$12:$J$388)+SUMIF(#REF!,$F22,#REF!)</f>
        <v>#REF!</v>
      </c>
      <c r="J22" s="229" t="e">
        <f t="shared" si="1"/>
        <v>#REF!</v>
      </c>
      <c r="K22" s="230" t="e">
        <f>SUMIF('5 year Budget_Summary'!$F$12:$F$388,$F22,'5 year Budget_Summary'!$L$12:$L$388)+SUMIF(#REF!,$F22,#REF!)</f>
        <v>#REF!</v>
      </c>
      <c r="L22" s="229" t="e">
        <f t="shared" si="2"/>
        <v>#REF!</v>
      </c>
      <c r="M22" s="230" t="e">
        <f>SUMIF('5 year Budget_Summary'!$F$12:$F$388,$F22,'5 year Budget_Summary'!$N$12:$N$388)+SUMIF(#REF!,$F22,#REF!)</f>
        <v>#REF!</v>
      </c>
      <c r="N22" s="229" t="e">
        <f t="shared" si="3"/>
        <v>#REF!</v>
      </c>
      <c r="O22" s="230" t="e">
        <f>SUMIF('5 year Budget_Summary'!$F$12:$F$388,$F22,'5 year Budget_Summary'!$P$12:$P$388)+SUMIF(#REF!,$F22,#REF!)</f>
        <v>#REF!</v>
      </c>
      <c r="P22" s="229" t="e">
        <f t="shared" si="4"/>
        <v>#REF!</v>
      </c>
      <c r="Q22" s="230" t="e">
        <f t="shared" si="5"/>
        <v>#REF!</v>
      </c>
      <c r="R22" s="229" t="e">
        <f t="shared" si="6"/>
        <v>#REF!</v>
      </c>
    </row>
    <row r="23" spans="1:18" s="8" customFormat="1" x14ac:dyDescent="0.2">
      <c r="A23" s="45"/>
      <c r="B23" s="45"/>
      <c r="C23" s="45"/>
      <c r="D23" s="45"/>
      <c r="E23" s="155" t="s">
        <v>22</v>
      </c>
      <c r="F23" s="46" t="s">
        <v>23</v>
      </c>
      <c r="G23" s="230" t="e">
        <f>SUMIF('5 year Budget_Summary'!$F$12:$F$388,$F23,'5 year Budget_Summary'!$H$12:$H$388)+SUMIF(#REF!,$F23,#REF!)</f>
        <v>#REF!</v>
      </c>
      <c r="H23" s="229" t="e">
        <f t="shared" si="0"/>
        <v>#REF!</v>
      </c>
      <c r="I23" s="230" t="e">
        <f>SUMIF('5 year Budget_Summary'!$F$12:$F$388,$F23,'5 year Budget_Summary'!$J$12:$J$388)+SUMIF(#REF!,$F23,#REF!)</f>
        <v>#REF!</v>
      </c>
      <c r="J23" s="229" t="e">
        <f t="shared" si="1"/>
        <v>#REF!</v>
      </c>
      <c r="K23" s="230" t="e">
        <f>SUMIF('5 year Budget_Summary'!$F$12:$F$388,$F23,'5 year Budget_Summary'!$L$12:$L$388)+SUMIF(#REF!,$F23,#REF!)</f>
        <v>#REF!</v>
      </c>
      <c r="L23" s="229" t="e">
        <f t="shared" si="2"/>
        <v>#REF!</v>
      </c>
      <c r="M23" s="230" t="e">
        <f>SUMIF('5 year Budget_Summary'!$F$12:$F$388,$F23,'5 year Budget_Summary'!$N$12:$N$388)+SUMIF(#REF!,$F23,#REF!)</f>
        <v>#REF!</v>
      </c>
      <c r="N23" s="229" t="e">
        <f t="shared" si="3"/>
        <v>#REF!</v>
      </c>
      <c r="O23" s="230" t="e">
        <f>SUMIF('5 year Budget_Summary'!$F$12:$F$388,$F23,'5 year Budget_Summary'!$P$12:$P$388)+SUMIF(#REF!,$F23,#REF!)</f>
        <v>#REF!</v>
      </c>
      <c r="P23" s="229" t="e">
        <f t="shared" si="4"/>
        <v>#REF!</v>
      </c>
      <c r="Q23" s="230" t="e">
        <f t="shared" si="5"/>
        <v>#REF!</v>
      </c>
      <c r="R23" s="229" t="e">
        <f t="shared" si="6"/>
        <v>#REF!</v>
      </c>
    </row>
    <row r="24" spans="1:18" s="8" customFormat="1" x14ac:dyDescent="0.2">
      <c r="A24" s="45"/>
      <c r="B24" s="45"/>
      <c r="C24" s="45"/>
      <c r="D24" s="45"/>
      <c r="E24" s="155" t="s">
        <v>24</v>
      </c>
      <c r="F24" s="46" t="s">
        <v>25</v>
      </c>
      <c r="G24" s="230" t="e">
        <f>SUMIF('5 year Budget_Summary'!$F$12:$F$388,$F24,'5 year Budget_Summary'!$H$12:$H$388)+SUMIF(#REF!,$F24,#REF!)</f>
        <v>#REF!</v>
      </c>
      <c r="H24" s="229" t="e">
        <f t="shared" si="0"/>
        <v>#REF!</v>
      </c>
      <c r="I24" s="230" t="e">
        <f>SUMIF('5 year Budget_Summary'!$F$12:$F$388,$F24,'5 year Budget_Summary'!$J$12:$J$388)+SUMIF(#REF!,$F24,#REF!)</f>
        <v>#REF!</v>
      </c>
      <c r="J24" s="229" t="e">
        <f t="shared" si="1"/>
        <v>#REF!</v>
      </c>
      <c r="K24" s="230" t="e">
        <f>SUMIF('5 year Budget_Summary'!$F$12:$F$388,$F24,'5 year Budget_Summary'!$L$12:$L$388)+SUMIF(#REF!,$F24,#REF!)</f>
        <v>#REF!</v>
      </c>
      <c r="L24" s="229" t="e">
        <f t="shared" si="2"/>
        <v>#REF!</v>
      </c>
      <c r="M24" s="230" t="e">
        <f>SUMIF('5 year Budget_Summary'!$F$12:$F$388,$F24,'5 year Budget_Summary'!$N$12:$N$388)+SUMIF(#REF!,$F24,#REF!)</f>
        <v>#REF!</v>
      </c>
      <c r="N24" s="229" t="e">
        <f t="shared" si="3"/>
        <v>#REF!</v>
      </c>
      <c r="O24" s="230" t="e">
        <f>SUMIF('5 year Budget_Summary'!$F$12:$F$388,$F24,'5 year Budget_Summary'!$P$12:$P$388)+SUMIF(#REF!,$F24,#REF!)</f>
        <v>#REF!</v>
      </c>
      <c r="P24" s="229" t="e">
        <f t="shared" si="4"/>
        <v>#REF!</v>
      </c>
      <c r="Q24" s="230" t="e">
        <f t="shared" si="5"/>
        <v>#REF!</v>
      </c>
      <c r="R24" s="229" t="e">
        <f t="shared" si="6"/>
        <v>#REF!</v>
      </c>
    </row>
    <row r="25" spans="1:18" s="8" customFormat="1" x14ac:dyDescent="0.2">
      <c r="A25" s="45"/>
      <c r="B25" s="45"/>
      <c r="C25" s="45"/>
      <c r="D25" s="45"/>
      <c r="E25" s="155" t="s">
        <v>26</v>
      </c>
      <c r="F25" s="46" t="s">
        <v>27</v>
      </c>
      <c r="G25" s="230" t="e">
        <f>SUMIF('5 year Budget_Summary'!$F$12:$F$388,$F25,'5 year Budget_Summary'!$H$12:$H$388)+SUMIF(#REF!,$F25,#REF!)</f>
        <v>#REF!</v>
      </c>
      <c r="H25" s="229" t="e">
        <f t="shared" si="0"/>
        <v>#REF!</v>
      </c>
      <c r="I25" s="230" t="e">
        <f>SUMIF('5 year Budget_Summary'!$F$12:$F$388,$F25,'5 year Budget_Summary'!$J$12:$J$388)+SUMIF(#REF!,$F25,#REF!)</f>
        <v>#REF!</v>
      </c>
      <c r="J25" s="229" t="e">
        <f t="shared" si="1"/>
        <v>#REF!</v>
      </c>
      <c r="K25" s="230" t="e">
        <f>SUMIF('5 year Budget_Summary'!$F$12:$F$388,$F25,'5 year Budget_Summary'!$L$12:$L$388)+SUMIF(#REF!,$F25,#REF!)</f>
        <v>#REF!</v>
      </c>
      <c r="L25" s="229" t="e">
        <f t="shared" si="2"/>
        <v>#REF!</v>
      </c>
      <c r="M25" s="230" t="e">
        <f>SUMIF('5 year Budget_Summary'!$F$12:$F$388,$F25,'5 year Budget_Summary'!$N$12:$N$388)+SUMIF(#REF!,$F25,#REF!)</f>
        <v>#REF!</v>
      </c>
      <c r="N25" s="229" t="e">
        <f t="shared" si="3"/>
        <v>#REF!</v>
      </c>
      <c r="O25" s="230" t="e">
        <f>SUMIF('5 year Budget_Summary'!$F$12:$F$388,$F25,'5 year Budget_Summary'!$P$12:$P$388)+SUMIF(#REF!,$F25,#REF!)</f>
        <v>#REF!</v>
      </c>
      <c r="P25" s="229" t="e">
        <f t="shared" si="4"/>
        <v>#REF!</v>
      </c>
      <c r="Q25" s="230" t="e">
        <f t="shared" si="5"/>
        <v>#REF!</v>
      </c>
      <c r="R25" s="229" t="e">
        <f t="shared" si="6"/>
        <v>#REF!</v>
      </c>
    </row>
    <row r="26" spans="1:18" s="8" customFormat="1" x14ac:dyDescent="0.2">
      <c r="A26" s="45"/>
      <c r="B26" s="45"/>
      <c r="C26" s="45"/>
      <c r="D26" s="45"/>
      <c r="E26" s="155" t="s">
        <v>28</v>
      </c>
      <c r="F26" s="46" t="s">
        <v>29</v>
      </c>
      <c r="G26" s="230" t="e">
        <f>SUMIF('5 year Budget_Summary'!$F$12:$F$388,$F26,'5 year Budget_Summary'!$H$12:$H$388)+SUMIF(#REF!,$F26,#REF!)</f>
        <v>#REF!</v>
      </c>
      <c r="H26" s="229" t="e">
        <f t="shared" si="0"/>
        <v>#REF!</v>
      </c>
      <c r="I26" s="230" t="e">
        <f>SUMIF('5 year Budget_Summary'!$F$12:$F$388,$F26,'5 year Budget_Summary'!$J$12:$J$388)+SUMIF(#REF!,$F26,#REF!)</f>
        <v>#REF!</v>
      </c>
      <c r="J26" s="229" t="e">
        <f t="shared" si="1"/>
        <v>#REF!</v>
      </c>
      <c r="K26" s="230" t="e">
        <f>SUMIF('5 year Budget_Summary'!$F$12:$F$388,$F26,'5 year Budget_Summary'!$L$12:$L$388)+SUMIF(#REF!,$F26,#REF!)</f>
        <v>#REF!</v>
      </c>
      <c r="L26" s="229" t="e">
        <f t="shared" si="2"/>
        <v>#REF!</v>
      </c>
      <c r="M26" s="230" t="e">
        <f>SUMIF('5 year Budget_Summary'!$F$12:$F$388,$F26,'5 year Budget_Summary'!$N$12:$N$388)+SUMIF(#REF!,$F26,#REF!)</f>
        <v>#REF!</v>
      </c>
      <c r="N26" s="229" t="e">
        <f t="shared" si="3"/>
        <v>#REF!</v>
      </c>
      <c r="O26" s="230" t="e">
        <f>SUMIF('5 year Budget_Summary'!$F$12:$F$388,$F26,'5 year Budget_Summary'!$P$12:$P$388)+SUMIF(#REF!,$F26,#REF!)</f>
        <v>#REF!</v>
      </c>
      <c r="P26" s="229" t="e">
        <f t="shared" si="4"/>
        <v>#REF!</v>
      </c>
      <c r="Q26" s="230" t="e">
        <f t="shared" si="5"/>
        <v>#REF!</v>
      </c>
      <c r="R26" s="229" t="e">
        <f t="shared" si="6"/>
        <v>#REF!</v>
      </c>
    </row>
    <row r="27" spans="1:18" s="8" customFormat="1" x14ac:dyDescent="0.2">
      <c r="A27" s="45"/>
      <c r="B27" s="45"/>
      <c r="C27" s="45"/>
      <c r="D27" s="45"/>
      <c r="E27" s="155" t="s">
        <v>30</v>
      </c>
      <c r="F27" s="46" t="s">
        <v>31</v>
      </c>
      <c r="G27" s="230" t="e">
        <f>SUMIF('5 year Budget_Summary'!$F$12:$F$388,$F27,'5 year Budget_Summary'!$H$12:$H$388)+SUMIF(#REF!,$F27,#REF!)</f>
        <v>#REF!</v>
      </c>
      <c r="H27" s="229" t="e">
        <f t="shared" si="0"/>
        <v>#REF!</v>
      </c>
      <c r="I27" s="230" t="e">
        <f>SUMIF('5 year Budget_Summary'!$F$12:$F$388,$F27,'5 year Budget_Summary'!$J$12:$J$388)+SUMIF(#REF!,$F27,#REF!)</f>
        <v>#REF!</v>
      </c>
      <c r="J27" s="229" t="e">
        <f t="shared" si="1"/>
        <v>#REF!</v>
      </c>
      <c r="K27" s="230" t="e">
        <f>SUMIF('5 year Budget_Summary'!$F$12:$F$388,$F27,'5 year Budget_Summary'!$L$12:$L$388)+SUMIF(#REF!,$F27,#REF!)</f>
        <v>#REF!</v>
      </c>
      <c r="L27" s="229" t="e">
        <f t="shared" si="2"/>
        <v>#REF!</v>
      </c>
      <c r="M27" s="230" t="e">
        <f>SUMIF('5 year Budget_Summary'!$F$12:$F$388,$F27,'5 year Budget_Summary'!$N$12:$N$388)+SUMIF(#REF!,$F27,#REF!)</f>
        <v>#REF!</v>
      </c>
      <c r="N27" s="229" t="e">
        <f t="shared" si="3"/>
        <v>#REF!</v>
      </c>
      <c r="O27" s="230" t="e">
        <f>SUMIF('5 year Budget_Summary'!$F$12:$F$388,$F27,'5 year Budget_Summary'!$P$12:$P$388)+SUMIF(#REF!,$F27,#REF!)</f>
        <v>#REF!</v>
      </c>
      <c r="P27" s="229" t="e">
        <f t="shared" si="4"/>
        <v>#REF!</v>
      </c>
      <c r="Q27" s="230" t="e">
        <f t="shared" si="5"/>
        <v>#REF!</v>
      </c>
      <c r="R27" s="229" t="e">
        <f t="shared" si="6"/>
        <v>#REF!</v>
      </c>
    </row>
    <row r="28" spans="1:18" s="8" customFormat="1" x14ac:dyDescent="0.2">
      <c r="A28" s="45"/>
      <c r="B28" s="45"/>
      <c r="C28" s="45"/>
      <c r="D28" s="45"/>
      <c r="E28" s="155" t="s">
        <v>32</v>
      </c>
      <c r="F28" s="46" t="s">
        <v>33</v>
      </c>
      <c r="G28" s="230" t="e">
        <f>SUMIF('5 year Budget_Summary'!$F$12:$F$388,$F28,'5 year Budget_Summary'!$H$12:$H$388)+SUMIF(#REF!,$F28,#REF!)</f>
        <v>#REF!</v>
      </c>
      <c r="H28" s="229" t="e">
        <f t="shared" si="0"/>
        <v>#REF!</v>
      </c>
      <c r="I28" s="230" t="e">
        <f>SUMIF('5 year Budget_Summary'!$F$12:$F$388,$F28,'5 year Budget_Summary'!$J$12:$J$388)+SUMIF(#REF!,$F28,#REF!)</f>
        <v>#REF!</v>
      </c>
      <c r="J28" s="229" t="e">
        <f t="shared" si="1"/>
        <v>#REF!</v>
      </c>
      <c r="K28" s="230" t="e">
        <f>SUMIF('5 year Budget_Summary'!$F$12:$F$388,$F28,'5 year Budget_Summary'!$L$12:$L$388)+SUMIF(#REF!,$F28,#REF!)</f>
        <v>#REF!</v>
      </c>
      <c r="L28" s="229" t="e">
        <f t="shared" si="2"/>
        <v>#REF!</v>
      </c>
      <c r="M28" s="230" t="e">
        <f>SUMIF('5 year Budget_Summary'!$F$12:$F$388,$F28,'5 year Budget_Summary'!$N$12:$N$388)+SUMIF(#REF!,$F28,#REF!)</f>
        <v>#REF!</v>
      </c>
      <c r="N28" s="229" t="e">
        <f t="shared" si="3"/>
        <v>#REF!</v>
      </c>
      <c r="O28" s="230" t="e">
        <f>SUMIF('5 year Budget_Summary'!$F$12:$F$388,$F28,'5 year Budget_Summary'!$P$12:$P$388)+SUMIF(#REF!,$F28,#REF!)</f>
        <v>#REF!</v>
      </c>
      <c r="P28" s="229" t="e">
        <f t="shared" si="4"/>
        <v>#REF!</v>
      </c>
      <c r="Q28" s="230" t="e">
        <f t="shared" si="5"/>
        <v>#REF!</v>
      </c>
      <c r="R28" s="229" t="e">
        <f t="shared" si="6"/>
        <v>#REF!</v>
      </c>
    </row>
    <row r="29" spans="1:18" s="8" customFormat="1" ht="14.25" customHeight="1" x14ac:dyDescent="0.2">
      <c r="A29" s="45"/>
      <c r="B29" s="45"/>
      <c r="C29" s="45"/>
      <c r="D29" s="45"/>
      <c r="E29" s="155" t="s">
        <v>34</v>
      </c>
      <c r="F29" s="46" t="s">
        <v>35</v>
      </c>
      <c r="G29" s="230" t="e">
        <f>SUMIF('5 year Budget_Summary'!$F$12:$F$388,$F29,'5 year Budget_Summary'!$H$12:$H$388)+SUMIF(#REF!,$F29,#REF!)</f>
        <v>#REF!</v>
      </c>
      <c r="H29" s="229" t="e">
        <f t="shared" si="0"/>
        <v>#REF!</v>
      </c>
      <c r="I29" s="230" t="e">
        <f>SUMIF('5 year Budget_Summary'!$F$12:$F$388,$F29,'5 year Budget_Summary'!$J$12:$J$388)+SUMIF(#REF!,$F29,#REF!)</f>
        <v>#REF!</v>
      </c>
      <c r="J29" s="229" t="e">
        <f t="shared" si="1"/>
        <v>#REF!</v>
      </c>
      <c r="K29" s="230" t="e">
        <f>SUMIF('5 year Budget_Summary'!$F$12:$F$388,$F29,'5 year Budget_Summary'!$L$12:$L$388)+SUMIF(#REF!,$F29,#REF!)</f>
        <v>#REF!</v>
      </c>
      <c r="L29" s="229" t="e">
        <f t="shared" si="2"/>
        <v>#REF!</v>
      </c>
      <c r="M29" s="230" t="e">
        <f>SUMIF('5 year Budget_Summary'!$F$12:$F$388,$F29,'5 year Budget_Summary'!$N$12:$N$388)+SUMIF(#REF!,$F29,#REF!)</f>
        <v>#REF!</v>
      </c>
      <c r="N29" s="229" t="e">
        <f t="shared" si="3"/>
        <v>#REF!</v>
      </c>
      <c r="O29" s="230" t="e">
        <f>SUMIF('5 year Budget_Summary'!$F$12:$F$388,$F29,'5 year Budget_Summary'!$P$12:$P$388)+SUMIF(#REF!,$F29,#REF!)</f>
        <v>#REF!</v>
      </c>
      <c r="P29" s="229" t="e">
        <f t="shared" si="4"/>
        <v>#REF!</v>
      </c>
      <c r="Q29" s="230" t="e">
        <f t="shared" si="5"/>
        <v>#REF!</v>
      </c>
      <c r="R29" s="229" t="e">
        <f t="shared" si="6"/>
        <v>#REF!</v>
      </c>
    </row>
    <row r="30" spans="1:18" s="8" customFormat="1" x14ac:dyDescent="0.2">
      <c r="A30" s="45"/>
      <c r="B30" s="45"/>
      <c r="C30" s="45"/>
      <c r="D30" s="45"/>
      <c r="E30" s="155" t="s">
        <v>36</v>
      </c>
      <c r="F30" s="46" t="s">
        <v>37</v>
      </c>
      <c r="G30" s="230" t="e">
        <f>SUMIF('5 year Budget_Summary'!$F$12:$F$388,$F30,'5 year Budget_Summary'!$H$12:$H$388)+SUMIF(#REF!,$F30,#REF!)</f>
        <v>#REF!</v>
      </c>
      <c r="H30" s="229" t="e">
        <f t="shared" si="0"/>
        <v>#REF!</v>
      </c>
      <c r="I30" s="230" t="e">
        <f>SUMIF('5 year Budget_Summary'!$F$12:$F$388,$F30,'5 year Budget_Summary'!$J$12:$J$388)+SUMIF(#REF!,$F30,#REF!)</f>
        <v>#REF!</v>
      </c>
      <c r="J30" s="229" t="e">
        <f t="shared" si="1"/>
        <v>#REF!</v>
      </c>
      <c r="K30" s="230" t="e">
        <f>SUMIF('5 year Budget_Summary'!$F$12:$F$388,$F30,'5 year Budget_Summary'!$L$12:$L$388)+SUMIF(#REF!,$F30,#REF!)</f>
        <v>#REF!</v>
      </c>
      <c r="L30" s="229" t="e">
        <f t="shared" si="2"/>
        <v>#REF!</v>
      </c>
      <c r="M30" s="230" t="e">
        <f>SUMIF('5 year Budget_Summary'!$F$12:$F$388,$F30,'5 year Budget_Summary'!$N$12:$N$388)+SUMIF(#REF!,$F30,#REF!)</f>
        <v>#REF!</v>
      </c>
      <c r="N30" s="229" t="e">
        <f t="shared" si="3"/>
        <v>#REF!</v>
      </c>
      <c r="O30" s="230" t="e">
        <f>SUMIF('5 year Budget_Summary'!$F$12:$F$388,$F30,'5 year Budget_Summary'!$P$12:$P$388)+SUMIF(#REF!,$F30,#REF!)</f>
        <v>#REF!</v>
      </c>
      <c r="P30" s="229" t="e">
        <f t="shared" si="4"/>
        <v>#REF!</v>
      </c>
      <c r="Q30" s="230" t="e">
        <f t="shared" si="5"/>
        <v>#REF!</v>
      </c>
      <c r="R30" s="229" t="e">
        <f t="shared" si="6"/>
        <v>#REF!</v>
      </c>
    </row>
    <row r="31" spans="1:18" s="8" customFormat="1" x14ac:dyDescent="0.2">
      <c r="A31" s="45"/>
      <c r="B31" s="45"/>
      <c r="C31" s="45"/>
      <c r="D31" s="45"/>
      <c r="E31" s="155" t="s">
        <v>38</v>
      </c>
      <c r="F31" s="46" t="s">
        <v>39</v>
      </c>
      <c r="G31" s="230" t="e">
        <f>SUMIF('5 year Budget_Summary'!$F$12:$F$388,$F31,'5 year Budget_Summary'!$H$12:$H$388)+SUMIF(#REF!,$F31,#REF!)</f>
        <v>#REF!</v>
      </c>
      <c r="H31" s="229" t="e">
        <f t="shared" si="0"/>
        <v>#REF!</v>
      </c>
      <c r="I31" s="230" t="e">
        <f>SUMIF('5 year Budget_Summary'!$F$12:$F$388,$F31,'5 year Budget_Summary'!$J$12:$J$388)+SUMIF(#REF!,$F31,#REF!)</f>
        <v>#REF!</v>
      </c>
      <c r="J31" s="229" t="e">
        <f t="shared" si="1"/>
        <v>#REF!</v>
      </c>
      <c r="K31" s="230" t="e">
        <f>SUMIF('5 year Budget_Summary'!$F$12:$F$388,$F31,'5 year Budget_Summary'!$L$12:$L$388)+SUMIF(#REF!,$F31,#REF!)</f>
        <v>#REF!</v>
      </c>
      <c r="L31" s="229" t="e">
        <f t="shared" si="2"/>
        <v>#REF!</v>
      </c>
      <c r="M31" s="230" t="e">
        <f>SUMIF('5 year Budget_Summary'!$F$12:$F$388,$F31,'5 year Budget_Summary'!$N$12:$N$388)+SUMIF(#REF!,$F31,#REF!)</f>
        <v>#REF!</v>
      </c>
      <c r="N31" s="229" t="e">
        <f t="shared" si="3"/>
        <v>#REF!</v>
      </c>
      <c r="O31" s="230" t="e">
        <f>SUMIF('5 year Budget_Summary'!$F$12:$F$388,$F31,'5 year Budget_Summary'!$P$12:$P$388)+SUMIF(#REF!,$F31,#REF!)</f>
        <v>#REF!</v>
      </c>
      <c r="P31" s="229" t="e">
        <f t="shared" si="4"/>
        <v>#REF!</v>
      </c>
      <c r="Q31" s="230" t="e">
        <f t="shared" si="5"/>
        <v>#REF!</v>
      </c>
      <c r="R31" s="229" t="e">
        <f t="shared" si="6"/>
        <v>#REF!</v>
      </c>
    </row>
    <row r="32" spans="1:18" s="8" customFormat="1" x14ac:dyDescent="0.2">
      <c r="A32" s="45"/>
      <c r="B32" s="45"/>
      <c r="C32" s="45"/>
      <c r="D32" s="45"/>
      <c r="E32" s="155" t="s">
        <v>40</v>
      </c>
      <c r="F32" s="46" t="s">
        <v>41</v>
      </c>
      <c r="G32" s="230" t="e">
        <f>SUMIF('5 year Budget_Summary'!$F$12:$F$388,$F32,'5 year Budget_Summary'!$H$12:$H$388)+SUMIF(#REF!,$F32,#REF!)</f>
        <v>#REF!</v>
      </c>
      <c r="H32" s="229" t="e">
        <f t="shared" si="0"/>
        <v>#REF!</v>
      </c>
      <c r="I32" s="230" t="e">
        <f>SUMIF('5 year Budget_Summary'!$F$12:$F$388,$F32,'5 year Budget_Summary'!$J$12:$J$388)+SUMIF(#REF!,$F32,#REF!)</f>
        <v>#REF!</v>
      </c>
      <c r="J32" s="229" t="e">
        <f t="shared" si="1"/>
        <v>#REF!</v>
      </c>
      <c r="K32" s="230" t="e">
        <f>SUMIF('5 year Budget_Summary'!$F$12:$F$388,$F32,'5 year Budget_Summary'!$L$12:$L$388)+SUMIF(#REF!,$F32,#REF!)</f>
        <v>#REF!</v>
      </c>
      <c r="L32" s="229" t="e">
        <f t="shared" si="2"/>
        <v>#REF!</v>
      </c>
      <c r="M32" s="230" t="e">
        <f>SUMIF('5 year Budget_Summary'!$F$12:$F$388,$F32,'5 year Budget_Summary'!$N$12:$N$388)+SUMIF(#REF!,$F32,#REF!)</f>
        <v>#REF!</v>
      </c>
      <c r="N32" s="229" t="e">
        <f t="shared" si="3"/>
        <v>#REF!</v>
      </c>
      <c r="O32" s="230" t="e">
        <f>SUMIF('5 year Budget_Summary'!$F$12:$F$388,$F32,'5 year Budget_Summary'!$P$12:$P$388)+SUMIF(#REF!,$F32,#REF!)</f>
        <v>#REF!</v>
      </c>
      <c r="P32" s="229" t="e">
        <f t="shared" si="4"/>
        <v>#REF!</v>
      </c>
      <c r="Q32" s="230" t="e">
        <f t="shared" si="5"/>
        <v>#REF!</v>
      </c>
      <c r="R32" s="229" t="e">
        <f t="shared" si="6"/>
        <v>#REF!</v>
      </c>
    </row>
    <row r="33" spans="1:18" s="8" customFormat="1" x14ac:dyDescent="0.2">
      <c r="A33" s="45"/>
      <c r="B33" s="45"/>
      <c r="C33" s="45"/>
      <c r="D33" s="45"/>
      <c r="E33" s="155" t="s">
        <v>42</v>
      </c>
      <c r="F33" s="46" t="s">
        <v>109</v>
      </c>
      <c r="G33" s="230" t="e">
        <f>SUMIF('5 year Budget_Summary'!$F$12:$F$388,$F33,'5 year Budget_Summary'!$H$12:$H$388)+SUMIF(#REF!,$F33,#REF!)</f>
        <v>#REF!</v>
      </c>
      <c r="H33" s="229" t="e">
        <f t="shared" si="0"/>
        <v>#REF!</v>
      </c>
      <c r="I33" s="230" t="e">
        <f>SUMIF('5 year Budget_Summary'!$F$12:$F$388,$F33,'5 year Budget_Summary'!$J$12:$J$388)+SUMIF(#REF!,$F33,#REF!)</f>
        <v>#REF!</v>
      </c>
      <c r="J33" s="229" t="e">
        <f t="shared" si="1"/>
        <v>#REF!</v>
      </c>
      <c r="K33" s="230" t="e">
        <f>SUMIF('5 year Budget_Summary'!$F$12:$F$388,$F33,'5 year Budget_Summary'!$L$12:$L$388)+SUMIF(#REF!,$F33,#REF!)</f>
        <v>#REF!</v>
      </c>
      <c r="L33" s="229" t="e">
        <f t="shared" si="2"/>
        <v>#REF!</v>
      </c>
      <c r="M33" s="230" t="e">
        <f>SUMIF('5 year Budget_Summary'!$F$12:$F$388,$F33,'5 year Budget_Summary'!$N$12:$N$388)+SUMIF(#REF!,$F33,#REF!)</f>
        <v>#REF!</v>
      </c>
      <c r="N33" s="229" t="e">
        <f t="shared" si="3"/>
        <v>#REF!</v>
      </c>
      <c r="O33" s="230" t="e">
        <f>SUMIF('5 year Budget_Summary'!$F$12:$F$388,$F33,'5 year Budget_Summary'!$P$12:$P$388)+SUMIF(#REF!,$F33,#REF!)</f>
        <v>#REF!</v>
      </c>
      <c r="P33" s="229" t="e">
        <f t="shared" si="4"/>
        <v>#REF!</v>
      </c>
      <c r="Q33" s="230" t="e">
        <f t="shared" si="5"/>
        <v>#REF!</v>
      </c>
      <c r="R33" s="229" t="e">
        <f t="shared" si="6"/>
        <v>#REF!</v>
      </c>
    </row>
    <row r="34" spans="1:18" s="8" customFormat="1" x14ac:dyDescent="0.2">
      <c r="A34" s="45"/>
      <c r="B34" s="45"/>
      <c r="C34" s="45"/>
      <c r="D34" s="45"/>
      <c r="E34" s="155" t="s">
        <v>43</v>
      </c>
      <c r="F34" s="46" t="s">
        <v>44</v>
      </c>
      <c r="G34" s="230" t="e">
        <f>SUMIF('5 year Budget_Summary'!$F$12:$F$388,$F34,'5 year Budget_Summary'!$H$12:$H$388)+SUMIF(#REF!,$F34,#REF!)</f>
        <v>#REF!</v>
      </c>
      <c r="H34" s="229" t="e">
        <f t="shared" si="0"/>
        <v>#REF!</v>
      </c>
      <c r="I34" s="230" t="e">
        <f>SUMIF('5 year Budget_Summary'!$F$12:$F$388,$F34,'5 year Budget_Summary'!$J$12:$J$388)+SUMIF(#REF!,$F34,#REF!)</f>
        <v>#REF!</v>
      </c>
      <c r="J34" s="229" t="e">
        <f t="shared" si="1"/>
        <v>#REF!</v>
      </c>
      <c r="K34" s="230" t="e">
        <f>SUMIF('5 year Budget_Summary'!$F$12:$F$388,$F34,'5 year Budget_Summary'!$L$12:$L$388)+SUMIF(#REF!,$F34,#REF!)</f>
        <v>#REF!</v>
      </c>
      <c r="L34" s="229" t="e">
        <f t="shared" si="2"/>
        <v>#REF!</v>
      </c>
      <c r="M34" s="230" t="e">
        <f>SUMIF('5 year Budget_Summary'!$F$12:$F$388,$F34,'5 year Budget_Summary'!$N$12:$N$388)+SUMIF(#REF!,$F34,#REF!)</f>
        <v>#REF!</v>
      </c>
      <c r="N34" s="229" t="e">
        <f t="shared" si="3"/>
        <v>#REF!</v>
      </c>
      <c r="O34" s="230" t="e">
        <f>SUMIF('5 year Budget_Summary'!$F$12:$F$388,$F34,'5 year Budget_Summary'!$P$12:$P$388)+SUMIF(#REF!,$F34,#REF!)</f>
        <v>#REF!</v>
      </c>
      <c r="P34" s="229" t="e">
        <f t="shared" si="4"/>
        <v>#REF!</v>
      </c>
      <c r="Q34" s="230" t="e">
        <f t="shared" si="5"/>
        <v>#REF!</v>
      </c>
      <c r="R34" s="229" t="e">
        <f t="shared" si="6"/>
        <v>#REF!</v>
      </c>
    </row>
    <row r="35" spans="1:18" s="8" customFormat="1" x14ac:dyDescent="0.2">
      <c r="A35" s="45"/>
      <c r="B35" s="45"/>
      <c r="C35" s="45"/>
      <c r="D35" s="45"/>
      <c r="E35" s="155" t="s">
        <v>45</v>
      </c>
      <c r="F35" s="46" t="s">
        <v>46</v>
      </c>
      <c r="G35" s="230" t="e">
        <f>SUMIF('5 year Budget_Summary'!$F$12:$F$388,$F35,'5 year Budget_Summary'!$H$12:$H$388)+SUMIF(#REF!,$F35,#REF!)</f>
        <v>#REF!</v>
      </c>
      <c r="H35" s="229" t="e">
        <f t="shared" si="0"/>
        <v>#REF!</v>
      </c>
      <c r="I35" s="230" t="e">
        <f>SUMIF('5 year Budget_Summary'!$F$12:$F$388,$F35,'5 year Budget_Summary'!$J$12:$J$388)+SUMIF(#REF!,$F35,#REF!)</f>
        <v>#REF!</v>
      </c>
      <c r="J35" s="229" t="e">
        <f t="shared" si="1"/>
        <v>#REF!</v>
      </c>
      <c r="K35" s="230" t="e">
        <f>SUMIF('5 year Budget_Summary'!$F$12:$F$388,$F35,'5 year Budget_Summary'!$L$12:$L$388)+SUMIF(#REF!,$F35,#REF!)</f>
        <v>#REF!</v>
      </c>
      <c r="L35" s="229" t="e">
        <f t="shared" si="2"/>
        <v>#REF!</v>
      </c>
      <c r="M35" s="230" t="e">
        <f>SUMIF('5 year Budget_Summary'!$F$12:$F$388,$F35,'5 year Budget_Summary'!$N$12:$N$388)+SUMIF(#REF!,$F35,#REF!)</f>
        <v>#REF!</v>
      </c>
      <c r="N35" s="229" t="e">
        <f t="shared" si="3"/>
        <v>#REF!</v>
      </c>
      <c r="O35" s="230" t="e">
        <f>SUMIF('5 year Budget_Summary'!$F$12:$F$388,$F35,'5 year Budget_Summary'!$P$12:$P$388)+SUMIF(#REF!,$F35,#REF!)</f>
        <v>#REF!</v>
      </c>
      <c r="P35" s="229" t="e">
        <f t="shared" si="4"/>
        <v>#REF!</v>
      </c>
      <c r="Q35" s="230" t="e">
        <f t="shared" si="5"/>
        <v>#REF!</v>
      </c>
      <c r="R35" s="229" t="e">
        <f t="shared" si="6"/>
        <v>#REF!</v>
      </c>
    </row>
    <row r="36" spans="1:18" s="8" customFormat="1" x14ac:dyDescent="0.2">
      <c r="A36" s="45"/>
      <c r="B36" s="45"/>
      <c r="C36" s="45"/>
      <c r="D36" s="45"/>
      <c r="E36" s="155" t="s">
        <v>47</v>
      </c>
      <c r="F36" s="46" t="s">
        <v>48</v>
      </c>
      <c r="G36" s="230" t="e">
        <f>SUMIF('5 year Budget_Summary'!$F$12:$F$388,$F36,'5 year Budget_Summary'!$H$12:$H$388)+SUMIF(#REF!,$F36,#REF!)</f>
        <v>#REF!</v>
      </c>
      <c r="H36" s="229" t="e">
        <f t="shared" si="0"/>
        <v>#REF!</v>
      </c>
      <c r="I36" s="230" t="e">
        <f>SUMIF('5 year Budget_Summary'!$F$12:$F$388,$F36,'5 year Budget_Summary'!$J$12:$J$388)+SUMIF(#REF!,$F36,#REF!)</f>
        <v>#REF!</v>
      </c>
      <c r="J36" s="229" t="e">
        <f t="shared" si="1"/>
        <v>#REF!</v>
      </c>
      <c r="K36" s="230" t="e">
        <f>SUMIF('5 year Budget_Summary'!$F$12:$F$388,$F36,'5 year Budget_Summary'!$L$12:$L$388)+SUMIF(#REF!,$F36,#REF!)</f>
        <v>#REF!</v>
      </c>
      <c r="L36" s="229" t="e">
        <f t="shared" si="2"/>
        <v>#REF!</v>
      </c>
      <c r="M36" s="230" t="e">
        <f>SUMIF('5 year Budget_Summary'!$F$12:$F$388,$F36,'5 year Budget_Summary'!$N$12:$N$388)+SUMIF(#REF!,$F36,#REF!)</f>
        <v>#REF!</v>
      </c>
      <c r="N36" s="229" t="e">
        <f t="shared" si="3"/>
        <v>#REF!</v>
      </c>
      <c r="O36" s="230" t="e">
        <f>SUMIF('5 year Budget_Summary'!$F$12:$F$388,$F36,'5 year Budget_Summary'!$P$12:$P$388)+SUMIF(#REF!,$F36,#REF!)</f>
        <v>#REF!</v>
      </c>
      <c r="P36" s="229" t="e">
        <f t="shared" si="4"/>
        <v>#REF!</v>
      </c>
      <c r="Q36" s="230" t="e">
        <f t="shared" si="5"/>
        <v>#REF!</v>
      </c>
      <c r="R36" s="229" t="e">
        <f t="shared" si="6"/>
        <v>#REF!</v>
      </c>
    </row>
    <row r="37" spans="1:18" s="8" customFormat="1" x14ac:dyDescent="0.2">
      <c r="A37" s="45"/>
      <c r="B37" s="45"/>
      <c r="C37" s="45"/>
      <c r="D37" s="45"/>
      <c r="E37" s="155" t="s">
        <v>49</v>
      </c>
      <c r="F37" s="46" t="s">
        <v>50</v>
      </c>
      <c r="G37" s="230" t="e">
        <f>SUMIF('5 year Budget_Summary'!$F$12:$F$388,$F37,'5 year Budget_Summary'!$H$12:$H$388)+SUMIF(#REF!,$F37,#REF!)</f>
        <v>#REF!</v>
      </c>
      <c r="H37" s="229" t="e">
        <f t="shared" si="0"/>
        <v>#REF!</v>
      </c>
      <c r="I37" s="230" t="e">
        <f>SUMIF('5 year Budget_Summary'!$F$12:$F$388,$F37,'5 year Budget_Summary'!$J$12:$J$388)+SUMIF(#REF!,$F37,#REF!)</f>
        <v>#REF!</v>
      </c>
      <c r="J37" s="229" t="e">
        <f t="shared" si="1"/>
        <v>#REF!</v>
      </c>
      <c r="K37" s="230" t="e">
        <f>SUMIF('5 year Budget_Summary'!$F$12:$F$388,$F37,'5 year Budget_Summary'!$L$12:$L$388)+SUMIF(#REF!,$F37,#REF!)</f>
        <v>#REF!</v>
      </c>
      <c r="L37" s="229" t="e">
        <f t="shared" si="2"/>
        <v>#REF!</v>
      </c>
      <c r="M37" s="230" t="e">
        <f>SUMIF('5 year Budget_Summary'!$F$12:$F$388,$F37,'5 year Budget_Summary'!$N$12:$N$388)+SUMIF(#REF!,$F37,#REF!)</f>
        <v>#REF!</v>
      </c>
      <c r="N37" s="229" t="e">
        <f t="shared" si="3"/>
        <v>#REF!</v>
      </c>
      <c r="O37" s="230" t="e">
        <f>SUMIF('5 year Budget_Summary'!$F$12:$F$388,$F37,'5 year Budget_Summary'!$P$12:$P$388)+SUMIF(#REF!,$F37,#REF!)</f>
        <v>#REF!</v>
      </c>
      <c r="P37" s="229" t="e">
        <f t="shared" si="4"/>
        <v>#REF!</v>
      </c>
      <c r="Q37" s="230" t="e">
        <f t="shared" si="5"/>
        <v>#REF!</v>
      </c>
      <c r="R37" s="229" t="e">
        <f t="shared" si="6"/>
        <v>#REF!</v>
      </c>
    </row>
    <row r="38" spans="1:18" s="8" customFormat="1" x14ac:dyDescent="0.2">
      <c r="A38" s="45"/>
      <c r="B38" s="45"/>
      <c r="C38" s="45"/>
      <c r="D38" s="45"/>
      <c r="E38" s="155" t="s">
        <v>51</v>
      </c>
      <c r="F38" s="46" t="s">
        <v>52</v>
      </c>
      <c r="G38" s="230" t="e">
        <f>SUMIF('5 year Budget_Summary'!$F$12:$F$388,$F38,'5 year Budget_Summary'!$H$12:$H$388)+SUMIF(#REF!,$F38,#REF!)</f>
        <v>#REF!</v>
      </c>
      <c r="H38" s="229" t="e">
        <f t="shared" si="0"/>
        <v>#REF!</v>
      </c>
      <c r="I38" s="230" t="e">
        <f>SUMIF('5 year Budget_Summary'!$F$12:$F$388,$F38,'5 year Budget_Summary'!$J$12:$J$388)+SUMIF(#REF!,$F38,#REF!)</f>
        <v>#REF!</v>
      </c>
      <c r="J38" s="229" t="e">
        <f t="shared" si="1"/>
        <v>#REF!</v>
      </c>
      <c r="K38" s="230" t="e">
        <f>SUMIF('5 year Budget_Summary'!$F$12:$F$388,$F38,'5 year Budget_Summary'!$L$12:$L$388)+SUMIF(#REF!,$F38,#REF!)</f>
        <v>#REF!</v>
      </c>
      <c r="L38" s="229" t="e">
        <f t="shared" si="2"/>
        <v>#REF!</v>
      </c>
      <c r="M38" s="230" t="e">
        <f>SUMIF('5 year Budget_Summary'!$F$12:$F$388,$F38,'5 year Budget_Summary'!$N$12:$N$388)+SUMIF(#REF!,$F38,#REF!)</f>
        <v>#REF!</v>
      </c>
      <c r="N38" s="229" t="e">
        <f t="shared" si="3"/>
        <v>#REF!</v>
      </c>
      <c r="O38" s="230" t="e">
        <f>SUMIF('5 year Budget_Summary'!$F$12:$F$388,$F38,'5 year Budget_Summary'!$P$12:$P$388)+SUMIF(#REF!,$F38,#REF!)</f>
        <v>#REF!</v>
      </c>
      <c r="P38" s="229" t="e">
        <f t="shared" si="4"/>
        <v>#REF!</v>
      </c>
      <c r="Q38" s="230" t="e">
        <f t="shared" si="5"/>
        <v>#REF!</v>
      </c>
      <c r="R38" s="229" t="e">
        <f t="shared" si="6"/>
        <v>#REF!</v>
      </c>
    </row>
    <row r="39" spans="1:18" s="8" customFormat="1" x14ac:dyDescent="0.2">
      <c r="A39" s="45"/>
      <c r="B39" s="45"/>
      <c r="C39" s="45"/>
      <c r="D39" s="45"/>
      <c r="E39" s="155" t="s">
        <v>53</v>
      </c>
      <c r="F39" s="46" t="s">
        <v>110</v>
      </c>
      <c r="G39" s="230" t="e">
        <f>SUMIF('5 year Budget_Summary'!$F$12:$F$388,$F39,'5 year Budget_Summary'!$H$12:$H$388)+SUMIF(#REF!,$F39,#REF!)</f>
        <v>#REF!</v>
      </c>
      <c r="H39" s="229" t="e">
        <f t="shared" si="0"/>
        <v>#REF!</v>
      </c>
      <c r="I39" s="230" t="e">
        <f>SUMIF('5 year Budget_Summary'!$F$12:$F$388,$F39,'5 year Budget_Summary'!$J$12:$J$388)+SUMIF(#REF!,$F39,#REF!)</f>
        <v>#REF!</v>
      </c>
      <c r="J39" s="229" t="e">
        <f t="shared" si="1"/>
        <v>#REF!</v>
      </c>
      <c r="K39" s="230" t="e">
        <f>SUMIF('5 year Budget_Summary'!$F$12:$F$388,$F39,'5 year Budget_Summary'!$L$12:$L$388)+SUMIF(#REF!,$F39,#REF!)</f>
        <v>#REF!</v>
      </c>
      <c r="L39" s="229" t="e">
        <f t="shared" si="2"/>
        <v>#REF!</v>
      </c>
      <c r="M39" s="230" t="e">
        <f>SUMIF('5 year Budget_Summary'!$F$12:$F$388,$F39,'5 year Budget_Summary'!$N$12:$N$388)+SUMIF(#REF!,$F39,#REF!)</f>
        <v>#REF!</v>
      </c>
      <c r="N39" s="229" t="e">
        <f t="shared" si="3"/>
        <v>#REF!</v>
      </c>
      <c r="O39" s="230" t="e">
        <f>SUMIF('5 year Budget_Summary'!$F$12:$F$388,$F39,'5 year Budget_Summary'!$P$12:$P$388)+SUMIF(#REF!,$F39,#REF!)</f>
        <v>#REF!</v>
      </c>
      <c r="P39" s="229" t="e">
        <f t="shared" si="4"/>
        <v>#REF!</v>
      </c>
      <c r="Q39" s="230" t="e">
        <f t="shared" si="5"/>
        <v>#REF!</v>
      </c>
      <c r="R39" s="229" t="e">
        <f t="shared" si="6"/>
        <v>#REF!</v>
      </c>
    </row>
    <row r="40" spans="1:18" s="8" customFormat="1" x14ac:dyDescent="0.2">
      <c r="A40" s="45"/>
      <c r="B40" s="45"/>
      <c r="C40" s="45"/>
      <c r="D40" s="45"/>
      <c r="E40" s="155" t="s">
        <v>54</v>
      </c>
      <c r="F40" s="46" t="s">
        <v>55</v>
      </c>
      <c r="G40" s="230" t="e">
        <f>SUMIF('5 year Budget_Summary'!$F$12:$F$388,$F40,'5 year Budget_Summary'!$H$12:$H$388)+SUMIF(#REF!,$F40,#REF!)</f>
        <v>#REF!</v>
      </c>
      <c r="H40" s="229" t="e">
        <f t="shared" si="0"/>
        <v>#REF!</v>
      </c>
      <c r="I40" s="230" t="e">
        <f>SUMIF('5 year Budget_Summary'!$F$12:$F$388,$F40,'5 year Budget_Summary'!$J$12:$J$388)+SUMIF(#REF!,$F40,#REF!)</f>
        <v>#REF!</v>
      </c>
      <c r="J40" s="229" t="e">
        <f t="shared" si="1"/>
        <v>#REF!</v>
      </c>
      <c r="K40" s="230" t="e">
        <f>SUMIF('5 year Budget_Summary'!$F$12:$F$388,$F40,'5 year Budget_Summary'!$L$12:$L$388)+SUMIF(#REF!,$F40,#REF!)</f>
        <v>#REF!</v>
      </c>
      <c r="L40" s="229" t="e">
        <f t="shared" si="2"/>
        <v>#REF!</v>
      </c>
      <c r="M40" s="230" t="e">
        <f>SUMIF('5 year Budget_Summary'!$F$12:$F$388,$F40,'5 year Budget_Summary'!$N$12:$N$388)+SUMIF(#REF!,$F40,#REF!)</f>
        <v>#REF!</v>
      </c>
      <c r="N40" s="229" t="e">
        <f t="shared" si="3"/>
        <v>#REF!</v>
      </c>
      <c r="O40" s="230" t="e">
        <f>SUMIF('5 year Budget_Summary'!$F$12:$F$388,$F40,'5 year Budget_Summary'!$P$12:$P$388)+SUMIF(#REF!,$F40,#REF!)</f>
        <v>#REF!</v>
      </c>
      <c r="P40" s="229" t="e">
        <f t="shared" si="4"/>
        <v>#REF!</v>
      </c>
      <c r="Q40" s="230" t="e">
        <f t="shared" si="5"/>
        <v>#REF!</v>
      </c>
      <c r="R40" s="229" t="e">
        <f t="shared" si="6"/>
        <v>#REF!</v>
      </c>
    </row>
    <row r="41" spans="1:18" s="8" customFormat="1" x14ac:dyDescent="0.2">
      <c r="A41" s="45"/>
      <c r="B41" s="45"/>
      <c r="C41" s="45"/>
      <c r="D41" s="45"/>
      <c r="E41" s="155" t="s">
        <v>56</v>
      </c>
      <c r="F41" s="46" t="s">
        <v>57</v>
      </c>
      <c r="G41" s="230" t="e">
        <f>SUMIF('5 year Budget_Summary'!$F$12:$F$388,$F41,'5 year Budget_Summary'!$H$12:$H$388)+SUMIF(#REF!,$F41,#REF!)</f>
        <v>#REF!</v>
      </c>
      <c r="H41" s="229" t="e">
        <f t="shared" si="0"/>
        <v>#REF!</v>
      </c>
      <c r="I41" s="230" t="e">
        <f>SUMIF('5 year Budget_Summary'!$F$12:$F$388,$F41,'5 year Budget_Summary'!$J$12:$J$388)+SUMIF(#REF!,$F41,#REF!)</f>
        <v>#REF!</v>
      </c>
      <c r="J41" s="229" t="e">
        <f t="shared" si="1"/>
        <v>#REF!</v>
      </c>
      <c r="K41" s="230" t="e">
        <f>SUMIF('5 year Budget_Summary'!$F$12:$F$388,$F41,'5 year Budget_Summary'!$L$12:$L$388)+SUMIF(#REF!,$F41,#REF!)</f>
        <v>#REF!</v>
      </c>
      <c r="L41" s="229" t="e">
        <f t="shared" si="2"/>
        <v>#REF!</v>
      </c>
      <c r="M41" s="230" t="e">
        <f>SUMIF('5 year Budget_Summary'!$F$12:$F$388,$F41,'5 year Budget_Summary'!$N$12:$N$388)+SUMIF(#REF!,$F41,#REF!)</f>
        <v>#REF!</v>
      </c>
      <c r="N41" s="229" t="e">
        <f t="shared" si="3"/>
        <v>#REF!</v>
      </c>
      <c r="O41" s="230" t="e">
        <f>SUMIF('5 year Budget_Summary'!$F$12:$F$388,$F41,'5 year Budget_Summary'!$P$12:$P$388)+SUMIF(#REF!,$F41,#REF!)</f>
        <v>#REF!</v>
      </c>
      <c r="P41" s="229" t="e">
        <f t="shared" si="4"/>
        <v>#REF!</v>
      </c>
      <c r="Q41" s="230" t="e">
        <f t="shared" si="5"/>
        <v>#REF!</v>
      </c>
      <c r="R41" s="229" t="e">
        <f t="shared" si="6"/>
        <v>#REF!</v>
      </c>
    </row>
    <row r="42" spans="1:18" s="8" customFormat="1" x14ac:dyDescent="0.2">
      <c r="A42" s="45"/>
      <c r="B42" s="45"/>
      <c r="C42" s="45"/>
      <c r="D42" s="45"/>
      <c r="E42" s="155" t="s">
        <v>58</v>
      </c>
      <c r="F42" s="46" t="s">
        <v>59</v>
      </c>
      <c r="G42" s="230" t="e">
        <f>SUMIF('5 year Budget_Summary'!$F$12:$F$388,$F42,'5 year Budget_Summary'!$H$12:$H$388)+SUMIF(#REF!,$F42,#REF!)</f>
        <v>#REF!</v>
      </c>
      <c r="H42" s="229" t="e">
        <f t="shared" si="0"/>
        <v>#REF!</v>
      </c>
      <c r="I42" s="230" t="e">
        <f>SUMIF('5 year Budget_Summary'!$F$12:$F$388,$F42,'5 year Budget_Summary'!$J$12:$J$388)+SUMIF(#REF!,$F42,#REF!)</f>
        <v>#REF!</v>
      </c>
      <c r="J42" s="229" t="e">
        <f t="shared" si="1"/>
        <v>#REF!</v>
      </c>
      <c r="K42" s="230" t="e">
        <f>SUMIF('5 year Budget_Summary'!$F$12:$F$388,$F42,'5 year Budget_Summary'!$L$12:$L$388)+SUMIF(#REF!,$F42,#REF!)</f>
        <v>#REF!</v>
      </c>
      <c r="L42" s="229" t="e">
        <f t="shared" si="2"/>
        <v>#REF!</v>
      </c>
      <c r="M42" s="230" t="e">
        <f>SUMIF('5 year Budget_Summary'!$F$12:$F$388,$F42,'5 year Budget_Summary'!$N$12:$N$388)+SUMIF(#REF!,$F42,#REF!)</f>
        <v>#REF!</v>
      </c>
      <c r="N42" s="229" t="e">
        <f t="shared" si="3"/>
        <v>#REF!</v>
      </c>
      <c r="O42" s="230" t="e">
        <f>SUMIF('5 year Budget_Summary'!$F$12:$F$388,$F42,'5 year Budget_Summary'!$P$12:$P$388)+SUMIF(#REF!,$F42,#REF!)</f>
        <v>#REF!</v>
      </c>
      <c r="P42" s="229" t="e">
        <f t="shared" si="4"/>
        <v>#REF!</v>
      </c>
      <c r="Q42" s="230" t="e">
        <f t="shared" si="5"/>
        <v>#REF!</v>
      </c>
      <c r="R42" s="229" t="e">
        <f t="shared" si="6"/>
        <v>#REF!</v>
      </c>
    </row>
    <row r="43" spans="1:18" s="8" customFormat="1" x14ac:dyDescent="0.2">
      <c r="A43" s="45"/>
      <c r="B43" s="45"/>
      <c r="C43" s="45"/>
      <c r="D43" s="45"/>
      <c r="E43" s="155" t="s">
        <v>60</v>
      </c>
      <c r="F43" s="46" t="s">
        <v>61</v>
      </c>
      <c r="G43" s="230" t="e">
        <f>SUMIF('5 year Budget_Summary'!$F$12:$F$388,$F43,'5 year Budget_Summary'!$H$12:$H$388)+SUMIF(#REF!,$F43,#REF!)</f>
        <v>#REF!</v>
      </c>
      <c r="H43" s="229" t="e">
        <f t="shared" si="0"/>
        <v>#REF!</v>
      </c>
      <c r="I43" s="230" t="e">
        <f>SUMIF('5 year Budget_Summary'!$F$12:$F$388,$F43,'5 year Budget_Summary'!$J$12:$J$388)+SUMIF(#REF!,$F43,#REF!)</f>
        <v>#REF!</v>
      </c>
      <c r="J43" s="229" t="e">
        <f t="shared" si="1"/>
        <v>#REF!</v>
      </c>
      <c r="K43" s="230" t="e">
        <f>SUMIF('5 year Budget_Summary'!$F$12:$F$388,$F43,'5 year Budget_Summary'!$L$12:$L$388)+SUMIF(#REF!,$F43,#REF!)</f>
        <v>#REF!</v>
      </c>
      <c r="L43" s="229" t="e">
        <f t="shared" si="2"/>
        <v>#REF!</v>
      </c>
      <c r="M43" s="230" t="e">
        <f>SUMIF('5 year Budget_Summary'!$F$12:$F$388,$F43,'5 year Budget_Summary'!$N$12:$N$388)+SUMIF(#REF!,$F43,#REF!)</f>
        <v>#REF!</v>
      </c>
      <c r="N43" s="229" t="e">
        <f t="shared" si="3"/>
        <v>#REF!</v>
      </c>
      <c r="O43" s="230" t="e">
        <f>SUMIF('5 year Budget_Summary'!$F$12:$F$388,$F43,'5 year Budget_Summary'!$P$12:$P$388)+SUMIF(#REF!,$F43,#REF!)</f>
        <v>#REF!</v>
      </c>
      <c r="P43" s="229" t="e">
        <f t="shared" si="4"/>
        <v>#REF!</v>
      </c>
      <c r="Q43" s="230" t="e">
        <f t="shared" si="5"/>
        <v>#REF!</v>
      </c>
      <c r="R43" s="229" t="e">
        <f t="shared" si="6"/>
        <v>#REF!</v>
      </c>
    </row>
    <row r="44" spans="1:18" s="8" customFormat="1" x14ac:dyDescent="0.2">
      <c r="A44" s="45"/>
      <c r="B44" s="45"/>
      <c r="C44" s="45"/>
      <c r="D44" s="45"/>
      <c r="E44" s="155" t="s">
        <v>62</v>
      </c>
      <c r="F44" s="46" t="s">
        <v>63</v>
      </c>
      <c r="G44" s="230" t="e">
        <f>SUMIF('5 year Budget_Summary'!$F$12:$F$388,$F44,'5 year Budget_Summary'!$H$12:$H$388)+SUMIF(#REF!,$F44,#REF!)</f>
        <v>#REF!</v>
      </c>
      <c r="H44" s="229" t="e">
        <f t="shared" si="0"/>
        <v>#REF!</v>
      </c>
      <c r="I44" s="230" t="e">
        <f>SUMIF('5 year Budget_Summary'!$F$12:$F$388,$F44,'5 year Budget_Summary'!$J$12:$J$388)+SUMIF(#REF!,$F44,#REF!)</f>
        <v>#REF!</v>
      </c>
      <c r="J44" s="229" t="e">
        <f t="shared" si="1"/>
        <v>#REF!</v>
      </c>
      <c r="K44" s="230" t="e">
        <f>SUMIF('5 year Budget_Summary'!$F$12:$F$388,$F44,'5 year Budget_Summary'!$L$12:$L$388)+SUMIF(#REF!,$F44,#REF!)</f>
        <v>#REF!</v>
      </c>
      <c r="L44" s="229" t="e">
        <f t="shared" si="2"/>
        <v>#REF!</v>
      </c>
      <c r="M44" s="230" t="e">
        <f>SUMIF('5 year Budget_Summary'!$F$12:$F$388,$F44,'5 year Budget_Summary'!$N$12:$N$388)+SUMIF(#REF!,$F44,#REF!)</f>
        <v>#REF!</v>
      </c>
      <c r="N44" s="229" t="e">
        <f t="shared" si="3"/>
        <v>#REF!</v>
      </c>
      <c r="O44" s="230" t="e">
        <f>SUMIF('5 year Budget_Summary'!$F$12:$F$388,$F44,'5 year Budget_Summary'!$P$12:$P$388)+SUMIF(#REF!,$F44,#REF!)</f>
        <v>#REF!</v>
      </c>
      <c r="P44" s="229" t="e">
        <f t="shared" si="4"/>
        <v>#REF!</v>
      </c>
      <c r="Q44" s="230" t="e">
        <f t="shared" si="5"/>
        <v>#REF!</v>
      </c>
      <c r="R44" s="229" t="e">
        <f t="shared" si="6"/>
        <v>#REF!</v>
      </c>
    </row>
    <row r="45" spans="1:18" s="8" customFormat="1" x14ac:dyDescent="0.2">
      <c r="A45" s="45"/>
      <c r="B45" s="45"/>
      <c r="C45" s="45"/>
      <c r="D45" s="45"/>
      <c r="E45" s="155" t="s">
        <v>64</v>
      </c>
      <c r="F45" s="46" t="s">
        <v>65</v>
      </c>
      <c r="G45" s="230" t="e">
        <f>SUMIF('5 year Budget_Summary'!$F$12:$F$388,$F45,'5 year Budget_Summary'!$H$12:$H$388)+SUMIF(#REF!,$F45,#REF!)</f>
        <v>#REF!</v>
      </c>
      <c r="H45" s="229" t="e">
        <f t="shared" si="0"/>
        <v>#REF!</v>
      </c>
      <c r="I45" s="230" t="e">
        <f>SUMIF('5 year Budget_Summary'!$F$12:$F$388,$F45,'5 year Budget_Summary'!$J$12:$J$388)+SUMIF(#REF!,$F45,#REF!)</f>
        <v>#REF!</v>
      </c>
      <c r="J45" s="229" t="e">
        <f t="shared" si="1"/>
        <v>#REF!</v>
      </c>
      <c r="K45" s="230" t="e">
        <f>SUMIF('5 year Budget_Summary'!$F$12:$F$388,$F45,'5 year Budget_Summary'!$L$12:$L$388)+SUMIF(#REF!,$F45,#REF!)</f>
        <v>#REF!</v>
      </c>
      <c r="L45" s="229" t="e">
        <f t="shared" si="2"/>
        <v>#REF!</v>
      </c>
      <c r="M45" s="230" t="e">
        <f>SUMIF('5 year Budget_Summary'!$F$12:$F$388,$F45,'5 year Budget_Summary'!$N$12:$N$388)+SUMIF(#REF!,$F45,#REF!)</f>
        <v>#REF!</v>
      </c>
      <c r="N45" s="229" t="e">
        <f t="shared" si="3"/>
        <v>#REF!</v>
      </c>
      <c r="O45" s="230" t="e">
        <f>SUMIF('5 year Budget_Summary'!$F$12:$F$388,$F45,'5 year Budget_Summary'!$P$12:$P$388)+SUMIF(#REF!,$F45,#REF!)</f>
        <v>#REF!</v>
      </c>
      <c r="P45" s="229" t="e">
        <f t="shared" si="4"/>
        <v>#REF!</v>
      </c>
      <c r="Q45" s="230" t="e">
        <f t="shared" si="5"/>
        <v>#REF!</v>
      </c>
      <c r="R45" s="229" t="e">
        <f t="shared" si="6"/>
        <v>#REF!</v>
      </c>
    </row>
    <row r="46" spans="1:18" s="8" customFormat="1" x14ac:dyDescent="0.2">
      <c r="A46" s="45"/>
      <c r="B46" s="45"/>
      <c r="C46" s="45"/>
      <c r="D46" s="45"/>
      <c r="E46" s="155" t="s">
        <v>66</v>
      </c>
      <c r="F46" s="46" t="s">
        <v>67</v>
      </c>
      <c r="G46" s="230" t="e">
        <f>SUMIF('5 year Budget_Summary'!$F$12:$F$388,$F46,'5 year Budget_Summary'!$H$12:$H$388)+SUMIF(#REF!,$F46,#REF!)</f>
        <v>#REF!</v>
      </c>
      <c r="H46" s="229" t="e">
        <f t="shared" si="0"/>
        <v>#REF!</v>
      </c>
      <c r="I46" s="230" t="e">
        <f>SUMIF('5 year Budget_Summary'!$F$12:$F$388,$F46,'5 year Budget_Summary'!$J$12:$J$388)+SUMIF(#REF!,$F46,#REF!)</f>
        <v>#REF!</v>
      </c>
      <c r="J46" s="229" t="e">
        <f t="shared" si="1"/>
        <v>#REF!</v>
      </c>
      <c r="K46" s="230" t="e">
        <f>SUMIF('5 year Budget_Summary'!$F$12:$F$388,$F46,'5 year Budget_Summary'!$L$12:$L$388)+SUMIF(#REF!,$F46,#REF!)</f>
        <v>#REF!</v>
      </c>
      <c r="L46" s="229" t="e">
        <f t="shared" si="2"/>
        <v>#REF!</v>
      </c>
      <c r="M46" s="230" t="e">
        <f>SUMIF('5 year Budget_Summary'!$F$12:$F$388,$F46,'5 year Budget_Summary'!$N$12:$N$388)+SUMIF(#REF!,$F46,#REF!)</f>
        <v>#REF!</v>
      </c>
      <c r="N46" s="229" t="e">
        <f t="shared" si="3"/>
        <v>#REF!</v>
      </c>
      <c r="O46" s="230" t="e">
        <f>SUMIF('5 year Budget_Summary'!$F$12:$F$388,$F46,'5 year Budget_Summary'!$P$12:$P$388)+SUMIF(#REF!,$F46,#REF!)</f>
        <v>#REF!</v>
      </c>
      <c r="P46" s="229" t="e">
        <f t="shared" si="4"/>
        <v>#REF!</v>
      </c>
      <c r="Q46" s="230" t="e">
        <f t="shared" si="5"/>
        <v>#REF!</v>
      </c>
      <c r="R46" s="229" t="e">
        <f t="shared" si="6"/>
        <v>#REF!</v>
      </c>
    </row>
    <row r="47" spans="1:18" s="8" customFormat="1" x14ac:dyDescent="0.2">
      <c r="A47" s="45"/>
      <c r="B47" s="45"/>
      <c r="C47" s="45"/>
      <c r="D47" s="45"/>
      <c r="E47" s="155" t="s">
        <v>68</v>
      </c>
      <c r="F47" s="46" t="s">
        <v>69</v>
      </c>
      <c r="G47" s="230" t="e">
        <f>SUMIF('5 year Budget_Summary'!$F$12:$F$388,$F47,'5 year Budget_Summary'!$H$12:$H$388)+SUMIF(#REF!,$F47,#REF!)</f>
        <v>#REF!</v>
      </c>
      <c r="H47" s="229" t="e">
        <f t="shared" si="0"/>
        <v>#REF!</v>
      </c>
      <c r="I47" s="230" t="e">
        <f>SUMIF('5 year Budget_Summary'!$F$12:$F$388,$F47,'5 year Budget_Summary'!$J$12:$J$388)+SUMIF(#REF!,$F47,#REF!)</f>
        <v>#REF!</v>
      </c>
      <c r="J47" s="229" t="e">
        <f t="shared" si="1"/>
        <v>#REF!</v>
      </c>
      <c r="K47" s="230" t="e">
        <f>SUMIF('5 year Budget_Summary'!$F$12:$F$388,$F47,'5 year Budget_Summary'!$L$12:$L$388)+SUMIF(#REF!,$F47,#REF!)</f>
        <v>#REF!</v>
      </c>
      <c r="L47" s="229" t="e">
        <f t="shared" si="2"/>
        <v>#REF!</v>
      </c>
      <c r="M47" s="230" t="e">
        <f>SUMIF('5 year Budget_Summary'!$F$12:$F$388,$F47,'5 year Budget_Summary'!$N$12:$N$388)+SUMIF(#REF!,$F47,#REF!)</f>
        <v>#REF!</v>
      </c>
      <c r="N47" s="229" t="e">
        <f t="shared" si="3"/>
        <v>#REF!</v>
      </c>
      <c r="O47" s="230" t="e">
        <f>SUMIF('5 year Budget_Summary'!$F$12:$F$388,$F47,'5 year Budget_Summary'!$P$12:$P$388)+SUMIF(#REF!,$F47,#REF!)</f>
        <v>#REF!</v>
      </c>
      <c r="P47" s="229" t="e">
        <f t="shared" si="4"/>
        <v>#REF!</v>
      </c>
      <c r="Q47" s="230" t="e">
        <f t="shared" si="5"/>
        <v>#REF!</v>
      </c>
      <c r="R47" s="229" t="e">
        <f t="shared" si="6"/>
        <v>#REF!</v>
      </c>
    </row>
    <row r="48" spans="1:18" s="8" customFormat="1" x14ac:dyDescent="0.2">
      <c r="A48" s="45"/>
      <c r="B48" s="45"/>
      <c r="C48" s="45"/>
      <c r="D48" s="45"/>
      <c r="E48" s="155" t="s">
        <v>70</v>
      </c>
      <c r="F48" s="46" t="s">
        <v>71</v>
      </c>
      <c r="G48" s="230" t="e">
        <f>SUMIF('5 year Budget_Summary'!$F$12:$F$388,$F48,'5 year Budget_Summary'!$H$12:$H$388)+SUMIF(#REF!,$F48,#REF!)</f>
        <v>#REF!</v>
      </c>
      <c r="H48" s="229" t="e">
        <f t="shared" si="0"/>
        <v>#REF!</v>
      </c>
      <c r="I48" s="230" t="e">
        <f>SUMIF('5 year Budget_Summary'!$F$12:$F$388,$F48,'5 year Budget_Summary'!$J$12:$J$388)+SUMIF(#REF!,$F48,#REF!)</f>
        <v>#REF!</v>
      </c>
      <c r="J48" s="229" t="e">
        <f t="shared" si="1"/>
        <v>#REF!</v>
      </c>
      <c r="K48" s="230" t="e">
        <f>SUMIF('5 year Budget_Summary'!$F$12:$F$388,$F48,'5 year Budget_Summary'!$L$12:$L$388)+SUMIF(#REF!,$F48,#REF!)</f>
        <v>#REF!</v>
      </c>
      <c r="L48" s="229" t="e">
        <f t="shared" si="2"/>
        <v>#REF!</v>
      </c>
      <c r="M48" s="230" t="e">
        <f>SUMIF('5 year Budget_Summary'!$F$12:$F$388,$F48,'5 year Budget_Summary'!$N$12:$N$388)+SUMIF(#REF!,$F48,#REF!)</f>
        <v>#REF!</v>
      </c>
      <c r="N48" s="229" t="e">
        <f t="shared" si="3"/>
        <v>#REF!</v>
      </c>
      <c r="O48" s="230" t="e">
        <f>SUMIF('5 year Budget_Summary'!$F$12:$F$388,$F48,'5 year Budget_Summary'!$P$12:$P$388)+SUMIF(#REF!,$F48,#REF!)</f>
        <v>#REF!</v>
      </c>
      <c r="P48" s="229" t="e">
        <f t="shared" si="4"/>
        <v>#REF!</v>
      </c>
      <c r="Q48" s="230" t="e">
        <f t="shared" si="5"/>
        <v>#REF!</v>
      </c>
      <c r="R48" s="229" t="e">
        <f t="shared" si="6"/>
        <v>#REF!</v>
      </c>
    </row>
    <row r="49" spans="1:18" s="8" customFormat="1" x14ac:dyDescent="0.2">
      <c r="A49" s="45"/>
      <c r="B49" s="45"/>
      <c r="C49" s="45"/>
      <c r="D49" s="45"/>
      <c r="E49" s="155" t="s">
        <v>72</v>
      </c>
      <c r="F49" s="46" t="s">
        <v>73</v>
      </c>
      <c r="G49" s="230" t="e">
        <f>SUMIF('5 year Budget_Summary'!$F$12:$F$388,$F49,'5 year Budget_Summary'!$H$12:$H$388)+SUMIF(#REF!,$F49,#REF!)</f>
        <v>#REF!</v>
      </c>
      <c r="H49" s="229" t="e">
        <f t="shared" si="0"/>
        <v>#REF!</v>
      </c>
      <c r="I49" s="230" t="e">
        <f>SUMIF('5 year Budget_Summary'!$F$12:$F$388,$F49,'5 year Budget_Summary'!$J$12:$J$388)+SUMIF(#REF!,$F49,#REF!)</f>
        <v>#REF!</v>
      </c>
      <c r="J49" s="229" t="e">
        <f t="shared" si="1"/>
        <v>#REF!</v>
      </c>
      <c r="K49" s="230" t="e">
        <f>SUMIF('5 year Budget_Summary'!$F$12:$F$388,$F49,'5 year Budget_Summary'!$L$12:$L$388)+SUMIF(#REF!,$F49,#REF!)</f>
        <v>#REF!</v>
      </c>
      <c r="L49" s="229" t="e">
        <f t="shared" si="2"/>
        <v>#REF!</v>
      </c>
      <c r="M49" s="230" t="e">
        <f>SUMIF('5 year Budget_Summary'!$F$12:$F$388,$F49,'5 year Budget_Summary'!$N$12:$N$388)+SUMIF(#REF!,$F49,#REF!)</f>
        <v>#REF!</v>
      </c>
      <c r="N49" s="229" t="e">
        <f t="shared" si="3"/>
        <v>#REF!</v>
      </c>
      <c r="O49" s="230" t="e">
        <f>SUMIF('5 year Budget_Summary'!$F$12:$F$388,$F49,'5 year Budget_Summary'!$P$12:$P$388)+SUMIF(#REF!,$F49,#REF!)</f>
        <v>#REF!</v>
      </c>
      <c r="P49" s="229" t="e">
        <f t="shared" si="4"/>
        <v>#REF!</v>
      </c>
      <c r="Q49" s="230" t="e">
        <f t="shared" si="5"/>
        <v>#REF!</v>
      </c>
      <c r="R49" s="229" t="e">
        <f t="shared" si="6"/>
        <v>#REF!</v>
      </c>
    </row>
    <row r="50" spans="1:18" s="8" customFormat="1" x14ac:dyDescent="0.2">
      <c r="A50" s="45"/>
      <c r="B50" s="45"/>
      <c r="C50" s="45"/>
      <c r="D50" s="45"/>
      <c r="E50" s="155" t="s">
        <v>74</v>
      </c>
      <c r="F50" s="46" t="s">
        <v>75</v>
      </c>
      <c r="G50" s="230" t="e">
        <f>SUMIF('5 year Budget_Summary'!$F$12:$F$388,$F50,'5 year Budget_Summary'!$H$12:$H$388)+SUMIF(#REF!,$F50,#REF!)</f>
        <v>#REF!</v>
      </c>
      <c r="H50" s="229" t="e">
        <f t="shared" si="0"/>
        <v>#REF!</v>
      </c>
      <c r="I50" s="230" t="e">
        <f>SUMIF('5 year Budget_Summary'!$F$12:$F$388,$F50,'5 year Budget_Summary'!$J$12:$J$388)+SUMIF(#REF!,$F50,#REF!)</f>
        <v>#REF!</v>
      </c>
      <c r="J50" s="229" t="e">
        <f t="shared" si="1"/>
        <v>#REF!</v>
      </c>
      <c r="K50" s="230" t="e">
        <f>SUMIF('5 year Budget_Summary'!$F$12:$F$388,$F50,'5 year Budget_Summary'!$L$12:$L$388)+SUMIF(#REF!,$F50,#REF!)</f>
        <v>#REF!</v>
      </c>
      <c r="L50" s="229" t="e">
        <f t="shared" si="2"/>
        <v>#REF!</v>
      </c>
      <c r="M50" s="230" t="e">
        <f>SUMIF('5 year Budget_Summary'!$F$12:$F$388,$F50,'5 year Budget_Summary'!$N$12:$N$388)+SUMIF(#REF!,$F50,#REF!)</f>
        <v>#REF!</v>
      </c>
      <c r="N50" s="229" t="e">
        <f t="shared" si="3"/>
        <v>#REF!</v>
      </c>
      <c r="O50" s="230" t="e">
        <f>SUMIF('5 year Budget_Summary'!$F$12:$F$388,$F50,'5 year Budget_Summary'!$P$12:$P$388)+SUMIF(#REF!,$F50,#REF!)</f>
        <v>#REF!</v>
      </c>
      <c r="P50" s="229" t="e">
        <f t="shared" si="4"/>
        <v>#REF!</v>
      </c>
      <c r="Q50" s="230" t="e">
        <f t="shared" si="5"/>
        <v>#REF!</v>
      </c>
      <c r="R50" s="229" t="e">
        <f t="shared" si="6"/>
        <v>#REF!</v>
      </c>
    </row>
    <row r="51" spans="1:18" s="8" customFormat="1" x14ac:dyDescent="0.2">
      <c r="A51" s="45"/>
      <c r="B51" s="45"/>
      <c r="C51" s="45"/>
      <c r="D51" s="45"/>
      <c r="E51" s="155" t="s">
        <v>76</v>
      </c>
      <c r="F51" s="46" t="s">
        <v>111</v>
      </c>
      <c r="G51" s="230" t="e">
        <f>SUMIF('5 year Budget_Summary'!$F$12:$F$388,$F51,'5 year Budget_Summary'!$H$12:$H$388)+SUMIF(#REF!,$F51,#REF!)</f>
        <v>#REF!</v>
      </c>
      <c r="H51" s="229" t="e">
        <f t="shared" si="0"/>
        <v>#REF!</v>
      </c>
      <c r="I51" s="230" t="e">
        <f>SUMIF('5 year Budget_Summary'!$F$12:$F$388,$F51,'5 year Budget_Summary'!$J$12:$J$388)+SUMIF(#REF!,$F51,#REF!)</f>
        <v>#REF!</v>
      </c>
      <c r="J51" s="229" t="e">
        <f t="shared" si="1"/>
        <v>#REF!</v>
      </c>
      <c r="K51" s="230" t="e">
        <f>SUMIF('5 year Budget_Summary'!$F$12:$F$388,$F51,'5 year Budget_Summary'!$L$12:$L$388)+SUMIF(#REF!,$F51,#REF!)</f>
        <v>#REF!</v>
      </c>
      <c r="L51" s="229" t="e">
        <f t="shared" si="2"/>
        <v>#REF!</v>
      </c>
      <c r="M51" s="230" t="e">
        <f>SUMIF('5 year Budget_Summary'!$F$12:$F$388,$F51,'5 year Budget_Summary'!$N$12:$N$388)+SUMIF(#REF!,$F51,#REF!)</f>
        <v>#REF!</v>
      </c>
      <c r="N51" s="229" t="e">
        <f t="shared" si="3"/>
        <v>#REF!</v>
      </c>
      <c r="O51" s="230" t="e">
        <f>SUMIF('5 year Budget_Summary'!$F$12:$F$388,$F51,'5 year Budget_Summary'!$P$12:$P$388)+SUMIF(#REF!,$F51,#REF!)</f>
        <v>#REF!</v>
      </c>
      <c r="P51" s="229" t="e">
        <f t="shared" si="4"/>
        <v>#REF!</v>
      </c>
      <c r="Q51" s="230" t="e">
        <f t="shared" si="5"/>
        <v>#REF!</v>
      </c>
      <c r="R51" s="229" t="e">
        <f t="shared" si="6"/>
        <v>#REF!</v>
      </c>
    </row>
    <row r="52" spans="1:18" s="8" customFormat="1" x14ac:dyDescent="0.2">
      <c r="A52" s="45"/>
      <c r="B52" s="45"/>
      <c r="C52" s="45"/>
      <c r="D52" s="45"/>
      <c r="E52" s="155" t="s">
        <v>77</v>
      </c>
      <c r="F52" s="46" t="s">
        <v>78</v>
      </c>
      <c r="G52" s="230" t="e">
        <f>SUMIF('5 year Budget_Summary'!$F$12:$F$388,$F52,'5 year Budget_Summary'!$H$12:$H$388)+SUMIF(#REF!,$F52,#REF!)</f>
        <v>#REF!</v>
      </c>
      <c r="H52" s="229" t="e">
        <f t="shared" si="0"/>
        <v>#REF!</v>
      </c>
      <c r="I52" s="230" t="e">
        <f>SUMIF('5 year Budget_Summary'!$F$12:$F$388,$F52,'5 year Budget_Summary'!$J$12:$J$388)+SUMIF(#REF!,$F52,#REF!)</f>
        <v>#REF!</v>
      </c>
      <c r="J52" s="229" t="e">
        <f t="shared" si="1"/>
        <v>#REF!</v>
      </c>
      <c r="K52" s="230" t="e">
        <f>SUMIF('5 year Budget_Summary'!$F$12:$F$388,$F52,'5 year Budget_Summary'!$L$12:$L$388)+SUMIF(#REF!,$F52,#REF!)</f>
        <v>#REF!</v>
      </c>
      <c r="L52" s="229" t="e">
        <f t="shared" si="2"/>
        <v>#REF!</v>
      </c>
      <c r="M52" s="230" t="e">
        <f>SUMIF('5 year Budget_Summary'!$F$12:$F$388,$F52,'5 year Budget_Summary'!$N$12:$N$388)+SUMIF(#REF!,$F52,#REF!)</f>
        <v>#REF!</v>
      </c>
      <c r="N52" s="229" t="e">
        <f t="shared" si="3"/>
        <v>#REF!</v>
      </c>
      <c r="O52" s="230" t="e">
        <f>SUMIF('5 year Budget_Summary'!$F$12:$F$388,$F52,'5 year Budget_Summary'!$P$12:$P$388)+SUMIF(#REF!,$F52,#REF!)</f>
        <v>#REF!</v>
      </c>
      <c r="P52" s="229" t="e">
        <f t="shared" si="4"/>
        <v>#REF!</v>
      </c>
      <c r="Q52" s="230" t="e">
        <f t="shared" si="5"/>
        <v>#REF!</v>
      </c>
      <c r="R52" s="229" t="e">
        <f t="shared" si="6"/>
        <v>#REF!</v>
      </c>
    </row>
    <row r="53" spans="1:18" s="8" customFormat="1" x14ac:dyDescent="0.2">
      <c r="A53" s="45"/>
      <c r="B53" s="45"/>
      <c r="C53" s="45"/>
      <c r="D53" s="45"/>
      <c r="E53" s="155" t="s">
        <v>79</v>
      </c>
      <c r="F53" s="46" t="s">
        <v>80</v>
      </c>
      <c r="G53" s="230" t="e">
        <f>SUMIF('5 year Budget_Summary'!$F$12:$F$388,$F53,'5 year Budget_Summary'!$H$12:$H$388)+SUMIF(#REF!,$F53,#REF!)</f>
        <v>#REF!</v>
      </c>
      <c r="H53" s="229" t="e">
        <f t="shared" si="0"/>
        <v>#REF!</v>
      </c>
      <c r="I53" s="230" t="e">
        <f>SUMIF('5 year Budget_Summary'!$F$12:$F$388,$F53,'5 year Budget_Summary'!$J$12:$J$388)+SUMIF(#REF!,$F53,#REF!)</f>
        <v>#REF!</v>
      </c>
      <c r="J53" s="229" t="e">
        <f t="shared" si="1"/>
        <v>#REF!</v>
      </c>
      <c r="K53" s="230" t="e">
        <f>SUMIF('5 year Budget_Summary'!$F$12:$F$388,$F53,'5 year Budget_Summary'!$L$12:$L$388)+SUMIF(#REF!,$F53,#REF!)</f>
        <v>#REF!</v>
      </c>
      <c r="L53" s="229" t="e">
        <f t="shared" si="2"/>
        <v>#REF!</v>
      </c>
      <c r="M53" s="230" t="e">
        <f>SUMIF('5 year Budget_Summary'!$F$12:$F$388,$F53,'5 year Budget_Summary'!$N$12:$N$388)+SUMIF(#REF!,$F53,#REF!)</f>
        <v>#REF!</v>
      </c>
      <c r="N53" s="229" t="e">
        <f t="shared" si="3"/>
        <v>#REF!</v>
      </c>
      <c r="O53" s="230" t="e">
        <f>SUMIF('5 year Budget_Summary'!$F$12:$F$388,$F53,'5 year Budget_Summary'!$P$12:$P$388)+SUMIF(#REF!,$F53,#REF!)</f>
        <v>#REF!</v>
      </c>
      <c r="P53" s="229" t="e">
        <f t="shared" si="4"/>
        <v>#REF!</v>
      </c>
      <c r="Q53" s="230" t="e">
        <f t="shared" si="5"/>
        <v>#REF!</v>
      </c>
      <c r="R53" s="229" t="e">
        <f t="shared" si="6"/>
        <v>#REF!</v>
      </c>
    </row>
    <row r="54" spans="1:18" s="8" customFormat="1" x14ac:dyDescent="0.2">
      <c r="A54" s="45"/>
      <c r="B54" s="45"/>
      <c r="C54" s="45"/>
      <c r="D54" s="45"/>
      <c r="E54" s="155" t="s">
        <v>81</v>
      </c>
      <c r="F54" s="46" t="s">
        <v>82</v>
      </c>
      <c r="G54" s="230" t="e">
        <f>SUMIF('5 year Budget_Summary'!$F$12:$F$388,$F54,'5 year Budget_Summary'!$H$12:$H$388)+SUMIF(#REF!,$F54,#REF!)</f>
        <v>#REF!</v>
      </c>
      <c r="H54" s="229" t="e">
        <f t="shared" si="0"/>
        <v>#REF!</v>
      </c>
      <c r="I54" s="230" t="e">
        <f>SUMIF('5 year Budget_Summary'!$F$12:$F$388,$F54,'5 year Budget_Summary'!$J$12:$J$388)+SUMIF(#REF!,$F54,#REF!)</f>
        <v>#REF!</v>
      </c>
      <c r="J54" s="229" t="e">
        <f t="shared" si="1"/>
        <v>#REF!</v>
      </c>
      <c r="K54" s="230" t="e">
        <f>SUMIF('5 year Budget_Summary'!$F$12:$F$388,$F54,'5 year Budget_Summary'!$L$12:$L$388)+SUMIF(#REF!,$F54,#REF!)</f>
        <v>#REF!</v>
      </c>
      <c r="L54" s="229" t="e">
        <f t="shared" si="2"/>
        <v>#REF!</v>
      </c>
      <c r="M54" s="230" t="e">
        <f>SUMIF('5 year Budget_Summary'!$F$12:$F$388,$F54,'5 year Budget_Summary'!$N$12:$N$388)+SUMIF(#REF!,$F54,#REF!)</f>
        <v>#REF!</v>
      </c>
      <c r="N54" s="229" t="e">
        <f t="shared" si="3"/>
        <v>#REF!</v>
      </c>
      <c r="O54" s="230" t="e">
        <f>SUMIF('5 year Budget_Summary'!$F$12:$F$388,$F54,'5 year Budget_Summary'!$P$12:$P$388)+SUMIF(#REF!,$F54,#REF!)</f>
        <v>#REF!</v>
      </c>
      <c r="P54" s="229" t="e">
        <f t="shared" si="4"/>
        <v>#REF!</v>
      </c>
      <c r="Q54" s="230" t="e">
        <f t="shared" si="5"/>
        <v>#REF!</v>
      </c>
      <c r="R54" s="229" t="e">
        <f t="shared" si="6"/>
        <v>#REF!</v>
      </c>
    </row>
    <row r="55" spans="1:18" s="8" customFormat="1" x14ac:dyDescent="0.2">
      <c r="A55" s="45"/>
      <c r="B55" s="45"/>
      <c r="C55" s="45"/>
      <c r="D55" s="45"/>
      <c r="E55" s="155" t="s">
        <v>83</v>
      </c>
      <c r="F55" s="46" t="s">
        <v>84</v>
      </c>
      <c r="G55" s="230" t="e">
        <f>SUMIF('5 year Budget_Summary'!$F$12:$F$388,$F55,'5 year Budget_Summary'!$H$12:$H$388)+SUMIF(#REF!,$F55,#REF!)</f>
        <v>#REF!</v>
      </c>
      <c r="H55" s="229" t="e">
        <f t="shared" si="0"/>
        <v>#REF!</v>
      </c>
      <c r="I55" s="230" t="e">
        <f>SUMIF('5 year Budget_Summary'!$F$12:$F$388,$F55,'5 year Budget_Summary'!$J$12:$J$388)+SUMIF(#REF!,$F55,#REF!)</f>
        <v>#REF!</v>
      </c>
      <c r="J55" s="229" t="e">
        <f t="shared" si="1"/>
        <v>#REF!</v>
      </c>
      <c r="K55" s="230" t="e">
        <f>SUMIF('5 year Budget_Summary'!$F$12:$F$388,$F55,'5 year Budget_Summary'!$L$12:$L$388)+SUMIF(#REF!,$F55,#REF!)</f>
        <v>#REF!</v>
      </c>
      <c r="L55" s="229" t="e">
        <f t="shared" si="2"/>
        <v>#REF!</v>
      </c>
      <c r="M55" s="230" t="e">
        <f>SUMIF('5 year Budget_Summary'!$F$12:$F$388,$F55,'5 year Budget_Summary'!$N$12:$N$388)+SUMIF(#REF!,$F55,#REF!)</f>
        <v>#REF!</v>
      </c>
      <c r="N55" s="229" t="e">
        <f t="shared" si="3"/>
        <v>#REF!</v>
      </c>
      <c r="O55" s="230" t="e">
        <f>SUMIF('5 year Budget_Summary'!$F$12:$F$388,$F55,'5 year Budget_Summary'!$P$12:$P$388)+SUMIF(#REF!,$F55,#REF!)</f>
        <v>#REF!</v>
      </c>
      <c r="P55" s="229" t="e">
        <f t="shared" si="4"/>
        <v>#REF!</v>
      </c>
      <c r="Q55" s="230" t="e">
        <f t="shared" si="5"/>
        <v>#REF!</v>
      </c>
      <c r="R55" s="229" t="e">
        <f t="shared" si="6"/>
        <v>#REF!</v>
      </c>
    </row>
    <row r="56" spans="1:18" s="8" customFormat="1" x14ac:dyDescent="0.2">
      <c r="A56" s="56"/>
      <c r="B56" s="56"/>
      <c r="C56" s="56"/>
      <c r="D56" s="56"/>
      <c r="E56" s="156"/>
      <c r="F56" s="58" t="s">
        <v>112</v>
      </c>
      <c r="G56" s="231" t="e">
        <f>G55+G54+G53+G52+G51+G50+G49+G48+G47+G46+G45+G44+G43+G42+G41+G40+G39+G38+G37+G36+G35+G34+G33+G32+G31+G30+G29+G28+G27+G26+G25+G24+G23+G22+G21+G20+G19+G18+G17+G16+G15+G14+G13+G12+G11+G10</f>
        <v>#REF!</v>
      </c>
      <c r="H56" s="232" t="e">
        <f>H55+H54+H53+H52+H51+H50+H49+H48+H47+H46+H45+H44+H43+H42+H41+H40+H39+H38+H37+H36+H35+H34+H33+H32+H31+H30+H29+H28+H27+H26+H25+H24+H23+H22+H21+H20+H19+H18+H17+H16+H15+H14+H13+H12+H11+H10</f>
        <v>#REF!</v>
      </c>
      <c r="I56" s="231" t="e">
        <f>I55+I54+I53+I52+I51+I50+I49+I48+I47+I46+I45+I44+I43+I42+I41+I40+I39+I38+I37+I36+I35+I34+I33+I32+I31+I30+I29+I28+I27+I26+I25+I24+I23+I22+I21+I20+I19+I18+I17+I16+I15+I14+I13+I12+I11+I10</f>
        <v>#REF!</v>
      </c>
      <c r="J56" s="232" t="e">
        <f t="shared" ref="J56:R56" si="7">J55+J54+J53+J52+J51+J50+J49+J48+J47+J46+J45+J44+J43+J42+J41+J40+J39+J38+J37+J36+J35+J34+J33+J32+J31+J30+J29+J28+J27+J26+J25+J24+J23+J22+J21+J20+J19+J18+J17+J16+J15+J14+J13+J12+J11+J10</f>
        <v>#REF!</v>
      </c>
      <c r="K56" s="231" t="e">
        <f t="shared" si="7"/>
        <v>#REF!</v>
      </c>
      <c r="L56" s="232" t="e">
        <f t="shared" si="7"/>
        <v>#REF!</v>
      </c>
      <c r="M56" s="231" t="e">
        <f t="shared" si="7"/>
        <v>#REF!</v>
      </c>
      <c r="N56" s="232" t="e">
        <f t="shared" si="7"/>
        <v>#REF!</v>
      </c>
      <c r="O56" s="231" t="e">
        <f t="shared" si="7"/>
        <v>#REF!</v>
      </c>
      <c r="P56" s="232" t="e">
        <f t="shared" si="7"/>
        <v>#REF!</v>
      </c>
      <c r="Q56" s="231" t="e">
        <f t="shared" si="7"/>
        <v>#REF!</v>
      </c>
      <c r="R56" s="232" t="e">
        <f t="shared" si="7"/>
        <v>#REF!</v>
      </c>
    </row>
    <row r="57" spans="1:18" s="11" customFormat="1" ht="3" customHeight="1" x14ac:dyDescent="0.2">
      <c r="A57" s="32"/>
      <c r="B57" s="32"/>
      <c r="C57" s="32"/>
      <c r="D57" s="32"/>
      <c r="E57" s="61"/>
      <c r="F57" s="51"/>
      <c r="G57" s="233"/>
      <c r="H57" s="234"/>
      <c r="I57" s="233"/>
      <c r="J57" s="234"/>
      <c r="K57" s="233"/>
      <c r="L57" s="234"/>
      <c r="M57" s="233"/>
      <c r="N57" s="234"/>
      <c r="O57" s="233"/>
      <c r="P57" s="234"/>
      <c r="Q57" s="233"/>
      <c r="R57" s="234"/>
    </row>
    <row r="58" spans="1:18" s="8" customFormat="1" ht="12.75" customHeight="1" x14ac:dyDescent="0.2">
      <c r="A58" s="32"/>
      <c r="B58" s="32"/>
      <c r="C58" s="99"/>
      <c r="D58" s="99"/>
      <c r="E58" s="244" t="s">
        <v>85</v>
      </c>
      <c r="F58" s="64" t="s">
        <v>234</v>
      </c>
      <c r="G58" s="235" t="e">
        <f>SUMIF('5 year Budget_Summary'!$F$12:$F$388,$F58,'5 year Budget_Summary'!$H$12:$H$388)+SUMIF(#REF!,$F58,#REF!)</f>
        <v>#REF!</v>
      </c>
      <c r="H58" s="236" t="e">
        <f t="shared" ref="H58:H61" si="8">G58/H$6</f>
        <v>#REF!</v>
      </c>
      <c r="I58" s="235" t="e">
        <f>SUMIF('5 year Budget_Summary'!$F$12:$F$388,$F58,'5 year Budget_Summary'!$J$12:$J$388)+SUMIF(#REF!,$F58,#REF!)</f>
        <v>#REF!</v>
      </c>
      <c r="J58" s="236" t="e">
        <f t="shared" ref="J58:J60" si="9">I58/J$6</f>
        <v>#REF!</v>
      </c>
      <c r="K58" s="235" t="e">
        <f>SUMIF('5 year Budget_Summary'!$F$12:$F$388,$F58,'5 year Budget_Summary'!$L$12:$L$388)+SUMIF(#REF!,$F58,#REF!)</f>
        <v>#REF!</v>
      </c>
      <c r="L58" s="236" t="e">
        <f t="shared" ref="L58:L61" si="10">K58/L$6</f>
        <v>#REF!</v>
      </c>
      <c r="M58" s="235" t="e">
        <f>SUMIF('5 year Budget_Summary'!$F$12:$F$388,$F58,'5 year Budget_Summary'!$N$12:$N$388)+SUMIF(#REF!,$F58,#REF!)</f>
        <v>#REF!</v>
      </c>
      <c r="N58" s="236" t="e">
        <f t="shared" ref="N58:N61" si="11">M58/N$6</f>
        <v>#REF!</v>
      </c>
      <c r="O58" s="235" t="e">
        <f>SUMIF('5 year Budget_Summary'!$F$12:$F$388,$F58,'5 year Budget_Summary'!$P$12:$P$388)+SUMIF(#REF!,$F58,#REF!)</f>
        <v>#REF!</v>
      </c>
      <c r="P58" s="236" t="e">
        <f t="shared" ref="P58:P61" si="12">O58/P$6</f>
        <v>#REF!</v>
      </c>
      <c r="Q58" s="235" t="e">
        <f t="shared" ref="Q58:Q61" si="13">SUM(G58,I58,K58,M58,O58)</f>
        <v>#REF!</v>
      </c>
      <c r="R58" s="236" t="e">
        <f t="shared" ref="R58:R61" si="14">SUM(H58,J58,L58,N58,P58)</f>
        <v>#REF!</v>
      </c>
    </row>
    <row r="59" spans="1:18" s="8" customFormat="1" x14ac:dyDescent="0.2">
      <c r="A59" s="32"/>
      <c r="B59" s="32"/>
      <c r="C59" s="99"/>
      <c r="D59" s="99"/>
      <c r="E59" s="245"/>
      <c r="F59" s="64" t="s">
        <v>235</v>
      </c>
      <c r="G59" s="235" t="e">
        <f>SUMIF('5 year Budget_Summary'!$F$12:$F$388,$F59,'5 year Budget_Summary'!$H$12:$H$388)+SUMIF(#REF!,$F59,#REF!)</f>
        <v>#REF!</v>
      </c>
      <c r="H59" s="236" t="e">
        <f t="shared" si="8"/>
        <v>#REF!</v>
      </c>
      <c r="I59" s="235" t="e">
        <f>SUMIF('5 year Budget_Summary'!$F$12:$F$388,$F59,'5 year Budget_Summary'!$J$12:$J$388)+SUMIF(#REF!,$F59,#REF!)</f>
        <v>#REF!</v>
      </c>
      <c r="J59" s="236" t="e">
        <f t="shared" si="9"/>
        <v>#REF!</v>
      </c>
      <c r="K59" s="235" t="e">
        <f>SUMIF('5 year Budget_Summary'!$F$12:$F$388,$F59,'5 year Budget_Summary'!$L$12:$L$388)+SUMIF(#REF!,$F59,#REF!)</f>
        <v>#REF!</v>
      </c>
      <c r="L59" s="236" t="e">
        <f t="shared" si="10"/>
        <v>#REF!</v>
      </c>
      <c r="M59" s="235" t="e">
        <f>SUMIF('5 year Budget_Summary'!$F$12:$F$388,$F59,'5 year Budget_Summary'!$N$12:$N$388)+SUMIF(#REF!,$F59,#REF!)</f>
        <v>#REF!</v>
      </c>
      <c r="N59" s="236" t="e">
        <f t="shared" si="11"/>
        <v>#REF!</v>
      </c>
      <c r="O59" s="235" t="e">
        <f>SUMIF('5 year Budget_Summary'!$F$12:$F$388,$F59,'5 year Budget_Summary'!$P$12:$P$388)+SUMIF(#REF!,$F59,#REF!)</f>
        <v>#REF!</v>
      </c>
      <c r="P59" s="236" t="e">
        <f t="shared" si="12"/>
        <v>#REF!</v>
      </c>
      <c r="Q59" s="235" t="e">
        <f t="shared" si="13"/>
        <v>#REF!</v>
      </c>
      <c r="R59" s="236" t="e">
        <f t="shared" si="14"/>
        <v>#REF!</v>
      </c>
    </row>
    <row r="60" spans="1:18" s="8" customFormat="1" x14ac:dyDescent="0.2">
      <c r="A60" s="32"/>
      <c r="B60" s="32"/>
      <c r="C60" s="32"/>
      <c r="D60" s="32"/>
      <c r="E60" s="245"/>
      <c r="F60" s="66" t="s">
        <v>236</v>
      </c>
      <c r="G60" s="235" t="e">
        <f>SUMIF('5 year Budget_Summary'!$F$12:$F$388,$F60,'5 year Budget_Summary'!$H$12:$H$388)+SUMIF(#REF!,$F60,#REF!)</f>
        <v>#REF!</v>
      </c>
      <c r="H60" s="236" t="e">
        <f t="shared" si="8"/>
        <v>#REF!</v>
      </c>
      <c r="I60" s="235" t="e">
        <f>SUMIF('5 year Budget_Summary'!$F$12:$F$388,$F60,'5 year Budget_Summary'!$J$12:$J$388)+SUMIF(#REF!,$F60,#REF!)</f>
        <v>#REF!</v>
      </c>
      <c r="J60" s="236" t="e">
        <f t="shared" si="9"/>
        <v>#REF!</v>
      </c>
      <c r="K60" s="235" t="e">
        <f>SUMIF('5 year Budget_Summary'!$F$12:$F$388,$F60,'5 year Budget_Summary'!$L$12:$L$388)+SUMIF(#REF!,$F60,#REF!)</f>
        <v>#REF!</v>
      </c>
      <c r="L60" s="236" t="e">
        <f t="shared" si="10"/>
        <v>#REF!</v>
      </c>
      <c r="M60" s="235" t="e">
        <f>SUMIF('5 year Budget_Summary'!$F$12:$F$388,$F60,'5 year Budget_Summary'!$N$12:$N$388)+SUMIF(#REF!,$F60,#REF!)</f>
        <v>#REF!</v>
      </c>
      <c r="N60" s="236" t="e">
        <f t="shared" si="11"/>
        <v>#REF!</v>
      </c>
      <c r="O60" s="235" t="e">
        <f>SUMIF('5 year Budget_Summary'!$F$12:$F$388,$F60,'5 year Budget_Summary'!$P$12:$P$388)+SUMIF(#REF!,$F60,#REF!)</f>
        <v>#REF!</v>
      </c>
      <c r="P60" s="236" t="e">
        <f t="shared" si="12"/>
        <v>#REF!</v>
      </c>
      <c r="Q60" s="235" t="e">
        <f t="shared" si="13"/>
        <v>#REF!</v>
      </c>
      <c r="R60" s="236" t="e">
        <f t="shared" si="14"/>
        <v>#REF!</v>
      </c>
    </row>
    <row r="61" spans="1:18" s="8" customFormat="1" x14ac:dyDescent="0.2">
      <c r="A61" s="32"/>
      <c r="B61" s="32"/>
      <c r="C61" s="99"/>
      <c r="D61" s="99"/>
      <c r="E61" s="245"/>
      <c r="F61" s="64" t="s">
        <v>237</v>
      </c>
      <c r="G61" s="235" t="e">
        <f>SUMIF('5 year Budget_Summary'!$F$12:$F$388,$F61,'5 year Budget_Summary'!$H$12:$H$388)+SUMIF(#REF!,$F61,#REF!)+'5 year Budget_Summary'!H393</f>
        <v>#REF!</v>
      </c>
      <c r="H61" s="236" t="e">
        <f t="shared" si="8"/>
        <v>#REF!</v>
      </c>
      <c r="I61" s="235" t="e">
        <f>SUMIF('5 year Budget_Summary'!$F$12:$F$388,$F61,'5 year Budget_Summary'!$J$12:$J$388)+SUMIF(#REF!,$F61,#REF!)+'5 year Budget_Summary'!J393</f>
        <v>#REF!</v>
      </c>
      <c r="J61" s="236" t="e">
        <f>I61/J$6</f>
        <v>#REF!</v>
      </c>
      <c r="K61" s="235" t="e">
        <f>SUMIF('5 year Budget_Summary'!$F$12:$F$388,$F61,'5 year Budget_Summary'!$L$12:$L$388)+SUMIF(#REF!,$F61,#REF!)+'5 year Budget_Summary'!L393</f>
        <v>#REF!</v>
      </c>
      <c r="L61" s="236" t="e">
        <f t="shared" si="10"/>
        <v>#REF!</v>
      </c>
      <c r="M61" s="235" t="e">
        <f>SUMIF('5 year Budget_Summary'!$F$12:$F$388,$F61,'5 year Budget_Summary'!$N$12:$N$388)+SUMIF(#REF!,$F61,#REF!)+'5 year Budget_Summary'!N393</f>
        <v>#REF!</v>
      </c>
      <c r="N61" s="236" t="e">
        <f t="shared" si="11"/>
        <v>#REF!</v>
      </c>
      <c r="O61" s="235" t="e">
        <f>SUMIF('5 year Budget_Summary'!$F$12:$F$388,$F61,'5 year Budget_Summary'!$P$12:$P$388)+SUMIF(#REF!,$F61,#REF!)+'5 year Budget_Summary'!P393</f>
        <v>#REF!</v>
      </c>
      <c r="P61" s="236" t="e">
        <f t="shared" si="12"/>
        <v>#REF!</v>
      </c>
      <c r="Q61" s="235" t="e">
        <f t="shared" si="13"/>
        <v>#REF!</v>
      </c>
      <c r="R61" s="236" t="e">
        <f t="shared" si="14"/>
        <v>#REF!</v>
      </c>
    </row>
    <row r="62" spans="1:18" s="8" customFormat="1" ht="6.75" customHeight="1" x14ac:dyDescent="0.2">
      <c r="A62" s="32"/>
      <c r="B62" s="32"/>
      <c r="C62" s="99"/>
      <c r="D62" s="99"/>
      <c r="E62" s="245"/>
      <c r="F62" s="64"/>
      <c r="G62" s="235"/>
      <c r="H62" s="236"/>
      <c r="I62" s="235"/>
      <c r="J62" s="236"/>
      <c r="K62" s="235"/>
      <c r="L62" s="236"/>
      <c r="M62" s="235"/>
      <c r="N62" s="236"/>
      <c r="O62" s="235"/>
      <c r="P62" s="236"/>
      <c r="Q62" s="235"/>
      <c r="R62" s="236"/>
    </row>
    <row r="63" spans="1:18" s="8" customFormat="1" ht="12.75" customHeight="1" x14ac:dyDescent="0.2">
      <c r="A63" s="32"/>
      <c r="B63" s="32"/>
      <c r="C63" s="99"/>
      <c r="D63" s="99"/>
      <c r="E63" s="245"/>
      <c r="F63" s="64" t="s">
        <v>238</v>
      </c>
      <c r="G63" s="235" t="e">
        <f>SUMIF('5 year Budget_Summary'!$F$12:$F$388,$F63,'5 year Budget_Summary'!$H$12:$H$388)+SUMIF(#REF!,$F63,#REF!)</f>
        <v>#REF!</v>
      </c>
      <c r="H63" s="236" t="e">
        <f t="shared" ref="H63:H66" si="15">G63/H$6</f>
        <v>#REF!</v>
      </c>
      <c r="I63" s="235" t="e">
        <f>SUMIF('5 year Budget_Summary'!$F$12:$F$388,$F63,'5 year Budget_Summary'!$J$12:$J$388)+SUMIF(#REF!,$F63,#REF!)</f>
        <v>#REF!</v>
      </c>
      <c r="J63" s="236" t="e">
        <f t="shared" ref="J63:J65" si="16">I63/J$6</f>
        <v>#REF!</v>
      </c>
      <c r="K63" s="235" t="e">
        <f>SUMIF('5 year Budget_Summary'!$F$12:$F$388,$F63,'5 year Budget_Summary'!$L$12:$L$388)+SUMIF(#REF!,$F63,#REF!)</f>
        <v>#REF!</v>
      </c>
      <c r="L63" s="236" t="e">
        <f t="shared" ref="L63:L66" si="17">K63/L$6</f>
        <v>#REF!</v>
      </c>
      <c r="M63" s="235" t="e">
        <f>SUMIF('5 year Budget_Summary'!$F$12:$F$388,$F63,'5 year Budget_Summary'!$N$12:$N$388)+SUMIF(#REF!,$F63,#REF!)</f>
        <v>#REF!</v>
      </c>
      <c r="N63" s="236" t="e">
        <f t="shared" ref="N63:N66" si="18">M63/N$6</f>
        <v>#REF!</v>
      </c>
      <c r="O63" s="235" t="e">
        <f>SUMIF('5 year Budget_Summary'!$F$12:$F$388,$F63,'5 year Budget_Summary'!$P$12:$P$388)+SUMIF(#REF!,$F63,#REF!)</f>
        <v>#REF!</v>
      </c>
      <c r="P63" s="236" t="e">
        <f t="shared" ref="P63:P66" si="19">O63/P$6</f>
        <v>#REF!</v>
      </c>
      <c r="Q63" s="235" t="e">
        <f t="shared" ref="Q63:Q66" si="20">SUM(G63,I63,K63,M63,O63)</f>
        <v>#REF!</v>
      </c>
      <c r="R63" s="236" t="e">
        <f t="shared" ref="R63:R66" si="21">SUM(H63,J63,L63,N63,P63)</f>
        <v>#REF!</v>
      </c>
    </row>
    <row r="64" spans="1:18" s="8" customFormat="1" x14ac:dyDescent="0.2">
      <c r="A64" s="32"/>
      <c r="B64" s="32"/>
      <c r="C64" s="99"/>
      <c r="D64" s="99"/>
      <c r="E64" s="245"/>
      <c r="F64" s="64" t="s">
        <v>239</v>
      </c>
      <c r="G64" s="235" t="e">
        <f>SUMIF('5 year Budget_Summary'!$F$12:$F$388,$F64,'5 year Budget_Summary'!$H$12:$H$388)+SUMIF(#REF!,$F64,#REF!)</f>
        <v>#REF!</v>
      </c>
      <c r="H64" s="236" t="e">
        <f t="shared" si="15"/>
        <v>#REF!</v>
      </c>
      <c r="I64" s="235" t="e">
        <f>SUMIF('5 year Budget_Summary'!$F$12:$F$388,$F64,'5 year Budget_Summary'!$J$12:$J$388)+SUMIF(#REF!,$F64,#REF!)</f>
        <v>#REF!</v>
      </c>
      <c r="J64" s="236" t="e">
        <f t="shared" si="16"/>
        <v>#REF!</v>
      </c>
      <c r="K64" s="235" t="e">
        <f>SUMIF('5 year Budget_Summary'!$F$12:$F$388,$F64,'5 year Budget_Summary'!$L$12:$L$388)+SUMIF(#REF!,$F64,#REF!)</f>
        <v>#REF!</v>
      </c>
      <c r="L64" s="236" t="e">
        <f t="shared" si="17"/>
        <v>#REF!</v>
      </c>
      <c r="M64" s="235" t="e">
        <f>SUMIF('5 year Budget_Summary'!$F$12:$F$388,$F64,'5 year Budget_Summary'!$N$12:$N$388)+SUMIF(#REF!,$F64,#REF!)</f>
        <v>#REF!</v>
      </c>
      <c r="N64" s="236" t="e">
        <f t="shared" si="18"/>
        <v>#REF!</v>
      </c>
      <c r="O64" s="235" t="e">
        <f>SUMIF('5 year Budget_Summary'!$F$12:$F$388,$F64,'5 year Budget_Summary'!$P$12:$P$388)+SUMIF(#REF!,$F64,#REF!)</f>
        <v>#REF!</v>
      </c>
      <c r="P64" s="236" t="e">
        <f t="shared" si="19"/>
        <v>#REF!</v>
      </c>
      <c r="Q64" s="235" t="e">
        <f t="shared" si="20"/>
        <v>#REF!</v>
      </c>
      <c r="R64" s="236" t="e">
        <f t="shared" si="21"/>
        <v>#REF!</v>
      </c>
    </row>
    <row r="65" spans="1:18" s="8" customFormat="1" x14ac:dyDescent="0.2">
      <c r="A65" s="32"/>
      <c r="B65" s="32"/>
      <c r="C65" s="32"/>
      <c r="D65" s="32"/>
      <c r="E65" s="245"/>
      <c r="F65" s="66" t="s">
        <v>240</v>
      </c>
      <c r="G65" s="235" t="e">
        <f>SUMIF('5 year Budget_Summary'!$F$12:$F$388,$F65,'5 year Budget_Summary'!$H$12:$H$388)+SUMIF(#REF!,$F65,#REF!)</f>
        <v>#REF!</v>
      </c>
      <c r="H65" s="236" t="e">
        <f t="shared" si="15"/>
        <v>#REF!</v>
      </c>
      <c r="I65" s="235" t="e">
        <f>SUMIF('5 year Budget_Summary'!$F$12:$F$388,$F65,'5 year Budget_Summary'!$J$12:$J$388)+SUMIF(#REF!,$F65,#REF!)</f>
        <v>#REF!</v>
      </c>
      <c r="J65" s="236" t="e">
        <f t="shared" si="16"/>
        <v>#REF!</v>
      </c>
      <c r="K65" s="235" t="e">
        <f>SUMIF('5 year Budget_Summary'!$F$12:$F$388,$F65,'5 year Budget_Summary'!$L$12:$L$388)+SUMIF(#REF!,$F65,#REF!)</f>
        <v>#REF!</v>
      </c>
      <c r="L65" s="236" t="e">
        <f t="shared" si="17"/>
        <v>#REF!</v>
      </c>
      <c r="M65" s="235" t="e">
        <f>SUMIF('5 year Budget_Summary'!$F$12:$F$388,$F65,'5 year Budget_Summary'!$N$12:$N$388)+SUMIF(#REF!,$F65,#REF!)</f>
        <v>#REF!</v>
      </c>
      <c r="N65" s="236" t="e">
        <f t="shared" si="18"/>
        <v>#REF!</v>
      </c>
      <c r="O65" s="235" t="e">
        <f>SUMIF('5 year Budget_Summary'!$F$12:$F$388,$F65,'5 year Budget_Summary'!$P$12:$P$388)+SUMIF(#REF!,$F65,#REF!)</f>
        <v>#REF!</v>
      </c>
      <c r="P65" s="236" t="e">
        <f t="shared" si="19"/>
        <v>#REF!</v>
      </c>
      <c r="Q65" s="235" t="e">
        <f t="shared" si="20"/>
        <v>#REF!</v>
      </c>
      <c r="R65" s="236" t="e">
        <f t="shared" si="21"/>
        <v>#REF!</v>
      </c>
    </row>
    <row r="66" spans="1:18" s="8" customFormat="1" x14ac:dyDescent="0.2">
      <c r="A66" s="32"/>
      <c r="B66" s="32"/>
      <c r="C66" s="99"/>
      <c r="D66" s="99"/>
      <c r="E66" s="246"/>
      <c r="F66" s="64" t="s">
        <v>241</v>
      </c>
      <c r="G66" s="235" t="e">
        <f>SUMIF('5 year Budget_Summary'!$F$12:$F$388,$F66,'5 year Budget_Summary'!$H$12:$H$388)+SUMIF(#REF!,$F66,#REF!)</f>
        <v>#REF!</v>
      </c>
      <c r="H66" s="236" t="e">
        <f t="shared" si="15"/>
        <v>#REF!</v>
      </c>
      <c r="I66" s="235" t="e">
        <f>SUMIF('5 year Budget_Summary'!$F$12:$F$388,$F66,'5 year Budget_Summary'!$J$12:$J$388)+SUMIF(#REF!,$F66,#REF!)</f>
        <v>#REF!</v>
      </c>
      <c r="J66" s="236" t="e">
        <f>I66/J$6</f>
        <v>#REF!</v>
      </c>
      <c r="K66" s="235" t="e">
        <f>SUMIF('5 year Budget_Summary'!$F$12:$F$388,$F66,'5 year Budget_Summary'!$L$12:$L$388)+SUMIF(#REF!,$F66,#REF!)</f>
        <v>#REF!</v>
      </c>
      <c r="L66" s="236" t="e">
        <f t="shared" si="17"/>
        <v>#REF!</v>
      </c>
      <c r="M66" s="235" t="e">
        <f>SUMIF('5 year Budget_Summary'!$F$12:$F$388,$F66,'5 year Budget_Summary'!$N$12:$N$388)+SUMIF(#REF!,$F66,#REF!)</f>
        <v>#REF!</v>
      </c>
      <c r="N66" s="236" t="e">
        <f t="shared" si="18"/>
        <v>#REF!</v>
      </c>
      <c r="O66" s="235" t="e">
        <f>SUMIF('5 year Budget_Summary'!$F$12:$F$388,$F66,'5 year Budget_Summary'!$P$12:$P$388)+SUMIF(#REF!,$F66,#REF!)</f>
        <v>#REF!</v>
      </c>
      <c r="P66" s="236" t="e">
        <f t="shared" si="19"/>
        <v>#REF!</v>
      </c>
      <c r="Q66" s="235" t="e">
        <f t="shared" si="20"/>
        <v>#REF!</v>
      </c>
      <c r="R66" s="236" t="e">
        <f t="shared" si="21"/>
        <v>#REF!</v>
      </c>
    </row>
    <row r="67" spans="1:18" s="10" customFormat="1" x14ac:dyDescent="0.2">
      <c r="A67" s="56"/>
      <c r="B67" s="56"/>
      <c r="C67" s="99"/>
      <c r="D67" s="99"/>
      <c r="E67" s="69"/>
      <c r="F67" s="70" t="s">
        <v>113</v>
      </c>
      <c r="G67" s="226" t="e">
        <f t="shared" ref="G67:R67" si="22">G58+G59+G60+G61+G63+G64+G65+G66</f>
        <v>#REF!</v>
      </c>
      <c r="H67" s="227" t="e">
        <f t="shared" si="22"/>
        <v>#REF!</v>
      </c>
      <c r="I67" s="226" t="e">
        <f t="shared" si="22"/>
        <v>#REF!</v>
      </c>
      <c r="J67" s="227" t="e">
        <f t="shared" si="22"/>
        <v>#REF!</v>
      </c>
      <c r="K67" s="226" t="e">
        <f t="shared" si="22"/>
        <v>#REF!</v>
      </c>
      <c r="L67" s="227" t="e">
        <f t="shared" si="22"/>
        <v>#REF!</v>
      </c>
      <c r="M67" s="226" t="e">
        <f t="shared" si="22"/>
        <v>#REF!</v>
      </c>
      <c r="N67" s="227" t="e">
        <f t="shared" si="22"/>
        <v>#REF!</v>
      </c>
      <c r="O67" s="226" t="e">
        <f t="shared" si="22"/>
        <v>#REF!</v>
      </c>
      <c r="P67" s="227" t="e">
        <f t="shared" si="22"/>
        <v>#REF!</v>
      </c>
      <c r="Q67" s="226" t="e">
        <f t="shared" si="22"/>
        <v>#REF!</v>
      </c>
      <c r="R67" s="227" t="e">
        <f t="shared" si="22"/>
        <v>#REF!</v>
      </c>
    </row>
    <row r="68" spans="1:18" s="11" customFormat="1" x14ac:dyDescent="0.2">
      <c r="A68" s="68"/>
      <c r="B68" s="68"/>
      <c r="C68" s="99"/>
      <c r="D68" s="99"/>
      <c r="E68" s="72"/>
      <c r="F68" s="68"/>
      <c r="G68" s="237"/>
      <c r="H68" s="238"/>
      <c r="I68" s="237"/>
      <c r="J68" s="238"/>
      <c r="K68" s="237"/>
      <c r="L68" s="238"/>
      <c r="M68" s="237"/>
      <c r="N68" s="238"/>
      <c r="O68" s="237"/>
      <c r="P68" s="238"/>
      <c r="Q68" s="237"/>
      <c r="R68" s="238"/>
    </row>
    <row r="69" spans="1:18" s="11" customFormat="1" x14ac:dyDescent="0.2">
      <c r="A69" s="74"/>
      <c r="B69" s="74"/>
      <c r="C69" s="99"/>
      <c r="D69" s="99"/>
      <c r="E69" s="75"/>
      <c r="F69" s="74" t="s">
        <v>114</v>
      </c>
      <c r="G69" s="239" t="e">
        <f>G56+G67</f>
        <v>#REF!</v>
      </c>
      <c r="H69" s="240" t="e">
        <f t="shared" ref="H69:Q69" si="23">H56+H67</f>
        <v>#REF!</v>
      </c>
      <c r="I69" s="239" t="e">
        <f t="shared" si="23"/>
        <v>#REF!</v>
      </c>
      <c r="J69" s="240" t="e">
        <f t="shared" si="23"/>
        <v>#REF!</v>
      </c>
      <c r="K69" s="239" t="e">
        <f t="shared" si="23"/>
        <v>#REF!</v>
      </c>
      <c r="L69" s="240" t="e">
        <f t="shared" si="23"/>
        <v>#REF!</v>
      </c>
      <c r="M69" s="239" t="e">
        <f t="shared" si="23"/>
        <v>#REF!</v>
      </c>
      <c r="N69" s="240" t="e">
        <f t="shared" si="23"/>
        <v>#REF!</v>
      </c>
      <c r="O69" s="239" t="e">
        <f t="shared" si="23"/>
        <v>#REF!</v>
      </c>
      <c r="P69" s="240" t="e">
        <f t="shared" si="23"/>
        <v>#REF!</v>
      </c>
      <c r="Q69" s="239" t="e">
        <f t="shared" si="23"/>
        <v>#REF!</v>
      </c>
      <c r="R69" s="240" t="e">
        <f>R56+R67</f>
        <v>#REF!</v>
      </c>
    </row>
    <row r="70" spans="1:18" s="11" customFormat="1" x14ac:dyDescent="0.2">
      <c r="A70" s="68"/>
      <c r="B70" s="68"/>
      <c r="C70" s="68"/>
      <c r="D70" s="68"/>
      <c r="E70" s="72"/>
      <c r="F70" s="68"/>
      <c r="G70" s="73"/>
      <c r="H70" s="151"/>
      <c r="I70" s="73"/>
      <c r="J70" s="151"/>
      <c r="K70" s="73"/>
      <c r="L70" s="151"/>
      <c r="M70" s="73"/>
      <c r="N70" s="151"/>
      <c r="O70" s="73"/>
      <c r="P70" s="151"/>
      <c r="Q70" s="73"/>
      <c r="R70" s="151"/>
    </row>
    <row r="71" spans="1:18" s="10" customFormat="1" x14ac:dyDescent="0.2">
      <c r="A71" s="78"/>
      <c r="B71" s="78"/>
      <c r="C71" s="78"/>
      <c r="D71" s="78"/>
      <c r="E71" s="79" t="s">
        <v>85</v>
      </c>
      <c r="F71" s="80" t="s">
        <v>229</v>
      </c>
      <c r="G71" s="150" t="e">
        <f>G69*5%</f>
        <v>#REF!</v>
      </c>
      <c r="H71" s="152" t="e">
        <f t="shared" ref="H71:P71" si="24">H69*5%</f>
        <v>#REF!</v>
      </c>
      <c r="I71" s="150" t="e">
        <f t="shared" si="24"/>
        <v>#REF!</v>
      </c>
      <c r="J71" s="152" t="e">
        <f t="shared" si="24"/>
        <v>#REF!</v>
      </c>
      <c r="K71" s="150" t="e">
        <f t="shared" si="24"/>
        <v>#REF!</v>
      </c>
      <c r="L71" s="152" t="e">
        <f t="shared" si="24"/>
        <v>#REF!</v>
      </c>
      <c r="M71" s="150" t="e">
        <f t="shared" si="24"/>
        <v>#REF!</v>
      </c>
      <c r="N71" s="152" t="e">
        <f t="shared" si="24"/>
        <v>#REF!</v>
      </c>
      <c r="O71" s="150" t="e">
        <f t="shared" si="24"/>
        <v>#REF!</v>
      </c>
      <c r="P71" s="152" t="e">
        <f t="shared" si="24"/>
        <v>#REF!</v>
      </c>
      <c r="Q71" s="83" t="e">
        <f>SUM(G71,I71,K71,M71,O71)</f>
        <v>#REF!</v>
      </c>
      <c r="R71" s="153" t="e">
        <f>SUM(H71,J71,L71,N71,P71)</f>
        <v>#REF!</v>
      </c>
    </row>
    <row r="72" spans="1:18" s="28" customFormat="1" ht="16.5" x14ac:dyDescent="0.3">
      <c r="A72" s="23"/>
      <c r="B72" s="23"/>
      <c r="C72" s="23"/>
      <c r="D72" s="23"/>
      <c r="E72" s="24"/>
      <c r="F72" s="89" t="s">
        <v>126</v>
      </c>
      <c r="G72" s="241" t="e">
        <f t="shared" ref="G72:O72" si="25">G69+G71</f>
        <v>#REF!</v>
      </c>
      <c r="H72" s="242" t="e">
        <f t="shared" si="25"/>
        <v>#REF!</v>
      </c>
      <c r="I72" s="241" t="e">
        <f t="shared" si="25"/>
        <v>#REF!</v>
      </c>
      <c r="J72" s="242" t="e">
        <f t="shared" si="25"/>
        <v>#REF!</v>
      </c>
      <c r="K72" s="241" t="e">
        <f t="shared" si="25"/>
        <v>#REF!</v>
      </c>
      <c r="L72" s="242" t="e">
        <f t="shared" si="25"/>
        <v>#REF!</v>
      </c>
      <c r="M72" s="241" t="e">
        <f t="shared" si="25"/>
        <v>#REF!</v>
      </c>
      <c r="N72" s="242" t="e">
        <f t="shared" si="25"/>
        <v>#REF!</v>
      </c>
      <c r="O72" s="241" t="e">
        <f t="shared" si="25"/>
        <v>#REF!</v>
      </c>
      <c r="P72" s="242" t="e">
        <f t="shared" ref="P72" si="26">P69+P71</f>
        <v>#REF!</v>
      </c>
      <c r="Q72" s="241" t="e">
        <f>SUM(Q69,Q71)</f>
        <v>#REF!</v>
      </c>
      <c r="R72" s="242" t="e">
        <f>SUM(R69,R71)</f>
        <v>#REF!</v>
      </c>
    </row>
    <row r="74" spans="1:18" x14ac:dyDescent="0.2"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</row>
    <row r="76" spans="1:18" s="17" customFormat="1" x14ac:dyDescent="0.2">
      <c r="A76" s="9"/>
      <c r="B76" s="9"/>
      <c r="C76" s="20" t="s">
        <v>117</v>
      </c>
      <c r="D76" s="110"/>
      <c r="E76" s="111"/>
      <c r="F76" s="97"/>
      <c r="G76" s="21"/>
      <c r="H76" s="21"/>
      <c r="I76" s="21"/>
      <c r="J76" s="21"/>
      <c r="K76" s="21"/>
      <c r="L76" s="128"/>
      <c r="M76" s="21"/>
      <c r="N76" s="21"/>
      <c r="O76" s="21"/>
      <c r="P76" s="128"/>
      <c r="Q76" s="128"/>
      <c r="R76" s="112"/>
    </row>
    <row r="77" spans="1:18" x14ac:dyDescent="0.2">
      <c r="C77" s="113"/>
      <c r="D77" s="114"/>
      <c r="E77" s="115"/>
      <c r="F77" s="116"/>
      <c r="G77" s="116"/>
      <c r="H77" s="129"/>
      <c r="I77" s="116"/>
      <c r="J77" s="129"/>
      <c r="K77" s="129"/>
      <c r="L77" s="116"/>
      <c r="M77" s="116"/>
      <c r="N77" s="129"/>
      <c r="O77" s="129"/>
      <c r="P77" s="116"/>
      <c r="Q77" s="116"/>
      <c r="R77" s="117"/>
    </row>
    <row r="78" spans="1:18" x14ac:dyDescent="0.2">
      <c r="C78" s="113"/>
      <c r="D78" s="114"/>
      <c r="E78" s="115"/>
      <c r="F78" s="116"/>
      <c r="G78" s="116"/>
      <c r="H78" s="129"/>
      <c r="I78" s="116"/>
      <c r="J78" s="129"/>
      <c r="K78" s="129"/>
      <c r="L78" s="116"/>
      <c r="M78" s="116"/>
      <c r="N78" s="129"/>
      <c r="O78" s="129"/>
      <c r="P78" s="116"/>
      <c r="Q78" s="116"/>
      <c r="R78" s="117"/>
    </row>
    <row r="79" spans="1:18" x14ac:dyDescent="0.2">
      <c r="C79" s="118" t="s">
        <v>119</v>
      </c>
      <c r="D79" s="114"/>
      <c r="E79" s="90" t="s">
        <v>143</v>
      </c>
      <c r="F79" s="119"/>
      <c r="G79" s="129"/>
      <c r="H79" s="129" t="s">
        <v>121</v>
      </c>
      <c r="I79" s="129"/>
      <c r="J79" s="129" t="s">
        <v>121</v>
      </c>
      <c r="K79" s="129"/>
      <c r="L79" s="129" t="s">
        <v>122</v>
      </c>
      <c r="M79" s="129"/>
      <c r="N79" s="129" t="s">
        <v>121</v>
      </c>
      <c r="O79" s="129"/>
      <c r="P79" s="129" t="s">
        <v>122</v>
      </c>
      <c r="Q79" s="129"/>
      <c r="R79" s="130" t="s">
        <v>120</v>
      </c>
    </row>
    <row r="80" spans="1:18" x14ac:dyDescent="0.2">
      <c r="C80" s="118"/>
      <c r="D80" s="114"/>
      <c r="E80" s="119"/>
      <c r="F80" s="119"/>
      <c r="G80" s="129"/>
      <c r="H80" s="129"/>
      <c r="I80" s="129"/>
      <c r="J80" s="129"/>
      <c r="K80" s="129"/>
      <c r="L80" s="129"/>
      <c r="M80" s="129"/>
      <c r="N80" s="129"/>
      <c r="O80" s="129"/>
      <c r="P80" s="129"/>
      <c r="Q80" s="129"/>
      <c r="R80" s="120"/>
    </row>
    <row r="81" spans="3:18" x14ac:dyDescent="0.2">
      <c r="C81" s="118"/>
      <c r="D81" s="114"/>
      <c r="E81" s="119"/>
      <c r="F81" s="119"/>
      <c r="G81" s="129"/>
      <c r="H81" s="129"/>
      <c r="I81" s="129"/>
      <c r="J81" s="129"/>
      <c r="K81" s="129"/>
      <c r="L81" s="129"/>
      <c r="M81" s="129"/>
      <c r="N81" s="129"/>
      <c r="O81" s="129"/>
      <c r="P81" s="129"/>
      <c r="Q81" s="129"/>
      <c r="R81" s="120"/>
    </row>
    <row r="82" spans="3:18" x14ac:dyDescent="0.2">
      <c r="C82" s="118"/>
      <c r="D82" s="114"/>
      <c r="E82" s="119"/>
      <c r="F82" s="119"/>
      <c r="G82" s="129"/>
      <c r="H82" s="129"/>
      <c r="I82" s="129"/>
      <c r="J82" s="129"/>
      <c r="K82" s="129"/>
      <c r="L82" s="129"/>
      <c r="M82" s="129"/>
      <c r="N82" s="129"/>
      <c r="O82" s="129"/>
      <c r="P82" s="129"/>
      <c r="Q82" s="129"/>
      <c r="R82" s="120"/>
    </row>
    <row r="83" spans="3:18" x14ac:dyDescent="0.2">
      <c r="C83" s="118"/>
      <c r="D83" s="114"/>
      <c r="E83" s="119"/>
      <c r="F83" s="119"/>
      <c r="G83" s="129"/>
      <c r="H83" s="129"/>
      <c r="I83" s="129"/>
      <c r="J83" s="129"/>
      <c r="K83" s="129"/>
      <c r="L83" s="129"/>
      <c r="M83" s="129"/>
      <c r="N83" s="129"/>
      <c r="O83" s="129"/>
      <c r="P83" s="129"/>
      <c r="Q83" s="129"/>
      <c r="R83" s="120"/>
    </row>
    <row r="84" spans="3:18" x14ac:dyDescent="0.2">
      <c r="C84" s="118" t="s">
        <v>123</v>
      </c>
      <c r="D84" s="114"/>
      <c r="E84" s="121" t="s">
        <v>144</v>
      </c>
      <c r="F84" s="122"/>
      <c r="G84" s="129"/>
      <c r="H84" s="129" t="s">
        <v>123</v>
      </c>
      <c r="I84" s="129"/>
      <c r="J84" s="129" t="s">
        <v>123</v>
      </c>
      <c r="K84" s="129"/>
      <c r="L84" s="129" t="s">
        <v>123</v>
      </c>
      <c r="M84" s="129"/>
      <c r="N84" s="129" t="s">
        <v>123</v>
      </c>
      <c r="O84" s="129"/>
      <c r="P84" s="129" t="s">
        <v>123</v>
      </c>
      <c r="Q84" s="129"/>
      <c r="R84" s="120" t="s">
        <v>123</v>
      </c>
    </row>
    <row r="85" spans="3:18" x14ac:dyDescent="0.2">
      <c r="C85" s="118" t="s">
        <v>124</v>
      </c>
      <c r="D85" s="114"/>
      <c r="E85" s="121" t="s">
        <v>146</v>
      </c>
      <c r="F85" s="122"/>
      <c r="G85" s="129"/>
      <c r="H85" s="129" t="s">
        <v>124</v>
      </c>
      <c r="I85" s="129"/>
      <c r="J85" s="129" t="s">
        <v>124</v>
      </c>
      <c r="K85" s="129"/>
      <c r="L85" s="129" t="s">
        <v>124</v>
      </c>
      <c r="M85" s="129"/>
      <c r="N85" s="129" t="s">
        <v>124</v>
      </c>
      <c r="O85" s="129"/>
      <c r="P85" s="129" t="s">
        <v>124</v>
      </c>
      <c r="Q85" s="129"/>
      <c r="R85" s="120" t="s">
        <v>124</v>
      </c>
    </row>
    <row r="86" spans="3:18" x14ac:dyDescent="0.2">
      <c r="C86" s="123" t="s">
        <v>125</v>
      </c>
      <c r="D86" s="124"/>
      <c r="E86" s="125" t="s">
        <v>145</v>
      </c>
      <c r="F86" s="126"/>
      <c r="G86" s="131"/>
      <c r="H86" s="131" t="s">
        <v>125</v>
      </c>
      <c r="I86" s="131"/>
      <c r="J86" s="131" t="s">
        <v>125</v>
      </c>
      <c r="K86" s="131"/>
      <c r="L86" s="131" t="s">
        <v>125</v>
      </c>
      <c r="M86" s="131"/>
      <c r="N86" s="131" t="s">
        <v>125</v>
      </c>
      <c r="O86" s="131"/>
      <c r="P86" s="131" t="s">
        <v>125</v>
      </c>
      <c r="Q86" s="131"/>
      <c r="R86" s="127" t="s">
        <v>125</v>
      </c>
    </row>
  </sheetData>
  <mergeCells count="14">
    <mergeCell ref="E58:E66"/>
    <mergeCell ref="O7:P7"/>
    <mergeCell ref="Q7:R7"/>
    <mergeCell ref="F7:F8"/>
    <mergeCell ref="A2:B5"/>
    <mergeCell ref="A7:A8"/>
    <mergeCell ref="B7:B8"/>
    <mergeCell ref="C7:C8"/>
    <mergeCell ref="D7:D8"/>
    <mergeCell ref="E7:E8"/>
    <mergeCell ref="M7:N7"/>
    <mergeCell ref="K7:L7"/>
    <mergeCell ref="I7:J7"/>
    <mergeCell ref="G7:H7"/>
  </mergeCells>
  <pageMargins left="0.7" right="0.7" top="0.75" bottom="0.75" header="0.3" footer="0.3"/>
  <pageSetup orientation="portrait" r:id="rId1"/>
  <customProperties>
    <customPr name="layoutContexts" r:id="rId2"/>
    <customPr name="screen" r:id="rId3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G410"/>
  <sheetViews>
    <sheetView showGridLines="0" tabSelected="1" topLeftCell="C9" zoomScale="110" zoomScaleNormal="110" zoomScaleSheetLayoutView="96" workbookViewId="0">
      <pane xSplit="5" ySplit="2" topLeftCell="H11" activePane="bottomRight" state="frozen"/>
      <selection activeCell="C9" sqref="C9"/>
      <selection pane="topRight" activeCell="H9" sqref="H9"/>
      <selection pane="bottomLeft" activeCell="C11" sqref="C11"/>
      <selection pane="bottomRight" activeCell="I17" sqref="I17"/>
    </sheetView>
  </sheetViews>
  <sheetFormatPr defaultRowHeight="12.75" x14ac:dyDescent="0.2"/>
  <cols>
    <col min="1" max="4" width="9.140625" style="9" hidden="1" customWidth="1"/>
    <col min="5" max="5" width="9.140625" style="12" hidden="1" customWidth="1"/>
    <col min="6" max="6" width="38.7109375" style="13" customWidth="1"/>
    <col min="7" max="7" width="9.7109375" style="13" customWidth="1"/>
    <col min="8" max="19" width="5.140625" style="13" customWidth="1"/>
    <col min="20" max="20" width="9.7109375" style="14" customWidth="1"/>
    <col min="21" max="22" width="8.28515625" style="13" customWidth="1"/>
    <col min="23" max="23" width="9.42578125" style="13" customWidth="1"/>
    <col min="24" max="24" width="9.85546875" style="13" customWidth="1"/>
    <col min="25" max="25" width="9.28515625" style="13" customWidth="1"/>
    <col min="26" max="26" width="9.7109375" style="13" customWidth="1"/>
    <col min="27" max="27" width="9.42578125" style="13" customWidth="1"/>
    <col min="28" max="28" width="10" style="13" customWidth="1"/>
    <col min="29" max="31" width="9.7109375" style="13" customWidth="1"/>
    <col min="32" max="32" width="9.42578125" style="13" customWidth="1"/>
    <col min="33" max="33" width="12.42578125" style="13" customWidth="1"/>
    <col min="34" max="16384" width="9.140625" style="13"/>
  </cols>
  <sheetData>
    <row r="1" spans="1:33" s="84" customFormat="1" ht="10.5" customHeight="1" x14ac:dyDescent="0.25">
      <c r="A1" s="85"/>
      <c r="B1" s="85"/>
      <c r="C1" s="85"/>
      <c r="D1" s="85"/>
      <c r="E1" s="86"/>
      <c r="T1" s="87"/>
    </row>
    <row r="2" spans="1:33" s="88" customFormat="1" ht="18" customHeight="1" x14ac:dyDescent="0.25">
      <c r="A2" s="250" t="s">
        <v>86</v>
      </c>
      <c r="B2" s="250"/>
      <c r="C2" s="96" t="s">
        <v>128</v>
      </c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</row>
    <row r="3" spans="1:33" s="88" customFormat="1" ht="18" customHeight="1" x14ac:dyDescent="0.25">
      <c r="A3" s="250"/>
      <c r="B3" s="250"/>
      <c r="C3" s="96" t="s">
        <v>129</v>
      </c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 t="s">
        <v>147</v>
      </c>
      <c r="AE3" s="96"/>
      <c r="AF3" s="96"/>
      <c r="AG3" s="96"/>
    </row>
    <row r="4" spans="1:33" s="88" customFormat="1" ht="15.75" customHeight="1" x14ac:dyDescent="0.25">
      <c r="A4" s="250"/>
      <c r="B4" s="250"/>
      <c r="C4" s="101" t="s">
        <v>130</v>
      </c>
      <c r="D4" s="101"/>
      <c r="E4" s="101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</row>
    <row r="5" spans="1:33" s="88" customFormat="1" ht="18" customHeight="1" x14ac:dyDescent="0.25">
      <c r="A5" s="250"/>
      <c r="B5" s="250"/>
      <c r="C5" s="96" t="s">
        <v>131</v>
      </c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</row>
    <row r="6" spans="1:33" s="88" customFormat="1" ht="18" customHeight="1" x14ac:dyDescent="0.25">
      <c r="A6" s="250"/>
      <c r="B6" s="250"/>
      <c r="C6" s="96" t="s">
        <v>132</v>
      </c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</row>
    <row r="7" spans="1:33" s="88" customFormat="1" ht="18" customHeight="1" x14ac:dyDescent="0.25">
      <c r="A7" s="250"/>
      <c r="B7" s="250"/>
      <c r="C7" s="96" t="s">
        <v>133</v>
      </c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</row>
    <row r="8" spans="1:33" s="2" customFormat="1" ht="10.5" customHeight="1" x14ac:dyDescent="0.25">
      <c r="A8" s="1"/>
      <c r="B8" s="1"/>
      <c r="C8" s="1"/>
      <c r="D8" s="1"/>
      <c r="E8" s="3"/>
      <c r="F8" s="4"/>
      <c r="G8" s="4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6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7"/>
    </row>
    <row r="9" spans="1:33" s="8" customFormat="1" ht="38.25" customHeight="1" x14ac:dyDescent="0.2">
      <c r="A9" s="251" t="s">
        <v>87</v>
      </c>
      <c r="B9" s="251" t="s">
        <v>88</v>
      </c>
      <c r="C9" s="252" t="s">
        <v>139</v>
      </c>
      <c r="D9" s="252" t="s">
        <v>127</v>
      </c>
      <c r="E9" s="252" t="s">
        <v>89</v>
      </c>
      <c r="F9" s="249" t="s">
        <v>90</v>
      </c>
      <c r="G9" s="261" t="s">
        <v>91</v>
      </c>
      <c r="H9" s="261" t="s">
        <v>136</v>
      </c>
      <c r="I9" s="261"/>
      <c r="J9" s="261"/>
      <c r="K9" s="261"/>
      <c r="L9" s="261"/>
      <c r="M9" s="261"/>
      <c r="N9" s="261"/>
      <c r="O9" s="261"/>
      <c r="P9" s="261"/>
      <c r="Q9" s="261"/>
      <c r="R9" s="261"/>
      <c r="S9" s="261"/>
      <c r="T9" s="262" t="s">
        <v>92</v>
      </c>
      <c r="U9" s="260" t="s">
        <v>135</v>
      </c>
      <c r="V9" s="260"/>
      <c r="W9" s="260"/>
      <c r="X9" s="260"/>
      <c r="Y9" s="260"/>
      <c r="Z9" s="260"/>
      <c r="AA9" s="260"/>
      <c r="AB9" s="260"/>
      <c r="AC9" s="260"/>
      <c r="AD9" s="260"/>
      <c r="AE9" s="260"/>
      <c r="AF9" s="260"/>
      <c r="AG9" s="260" t="s">
        <v>134</v>
      </c>
    </row>
    <row r="10" spans="1:33" s="8" customFormat="1" ht="38.25" customHeight="1" x14ac:dyDescent="0.2">
      <c r="A10" s="251"/>
      <c r="B10" s="251"/>
      <c r="C10" s="253"/>
      <c r="D10" s="253"/>
      <c r="E10" s="253"/>
      <c r="F10" s="249"/>
      <c r="G10" s="261"/>
      <c r="H10" s="30" t="s">
        <v>93</v>
      </c>
      <c r="I10" s="30" t="s">
        <v>94</v>
      </c>
      <c r="J10" s="30" t="s">
        <v>95</v>
      </c>
      <c r="K10" s="30" t="s">
        <v>96</v>
      </c>
      <c r="L10" s="30" t="s">
        <v>97</v>
      </c>
      <c r="M10" s="30" t="s">
        <v>98</v>
      </c>
      <c r="N10" s="30" t="s">
        <v>99</v>
      </c>
      <c r="O10" s="30" t="s">
        <v>100</v>
      </c>
      <c r="P10" s="30" t="s">
        <v>101</v>
      </c>
      <c r="Q10" s="30" t="s">
        <v>102</v>
      </c>
      <c r="R10" s="30" t="s">
        <v>103</v>
      </c>
      <c r="S10" s="30" t="s">
        <v>104</v>
      </c>
      <c r="T10" s="263"/>
      <c r="U10" s="31" t="s">
        <v>93</v>
      </c>
      <c r="V10" s="31" t="s">
        <v>94</v>
      </c>
      <c r="W10" s="31" t="s">
        <v>95</v>
      </c>
      <c r="X10" s="31" t="s">
        <v>96</v>
      </c>
      <c r="Y10" s="31" t="s">
        <v>97</v>
      </c>
      <c r="Z10" s="31" t="s">
        <v>98</v>
      </c>
      <c r="AA10" s="31" t="s">
        <v>99</v>
      </c>
      <c r="AB10" s="31" t="s">
        <v>100</v>
      </c>
      <c r="AC10" s="31" t="s">
        <v>101</v>
      </c>
      <c r="AD10" s="31" t="s">
        <v>102</v>
      </c>
      <c r="AE10" s="31" t="s">
        <v>103</v>
      </c>
      <c r="AF10" s="31" t="s">
        <v>104</v>
      </c>
      <c r="AG10" s="260"/>
    </row>
    <row r="11" spans="1:33" s="9" customFormat="1" x14ac:dyDescent="0.2">
      <c r="A11" s="32"/>
      <c r="B11" s="32"/>
      <c r="C11" s="32"/>
      <c r="D11" s="32"/>
      <c r="E11" s="33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</row>
    <row r="12" spans="1:33" s="8" customFormat="1" x14ac:dyDescent="0.2">
      <c r="A12" s="35"/>
      <c r="B12" s="35"/>
      <c r="C12" s="35"/>
      <c r="D12" s="35"/>
      <c r="E12" s="254" t="s">
        <v>0</v>
      </c>
      <c r="F12" s="35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7">
        <f>SUM(T13:T19)</f>
        <v>0</v>
      </c>
      <c r="U12" s="37">
        <f>SUM(U13:U19)</f>
        <v>0</v>
      </c>
      <c r="V12" s="37">
        <f t="shared" ref="V12:AG12" si="0">SUM(V13:V19)</f>
        <v>0</v>
      </c>
      <c r="W12" s="37">
        <f t="shared" si="0"/>
        <v>0</v>
      </c>
      <c r="X12" s="37">
        <f t="shared" si="0"/>
        <v>0</v>
      </c>
      <c r="Y12" s="37">
        <f t="shared" si="0"/>
        <v>0</v>
      </c>
      <c r="Z12" s="37">
        <f t="shared" si="0"/>
        <v>0</v>
      </c>
      <c r="AA12" s="37">
        <f t="shared" si="0"/>
        <v>0</v>
      </c>
      <c r="AB12" s="37">
        <f t="shared" si="0"/>
        <v>0</v>
      </c>
      <c r="AC12" s="37">
        <f t="shared" si="0"/>
        <v>0</v>
      </c>
      <c r="AD12" s="37">
        <f t="shared" si="0"/>
        <v>0</v>
      </c>
      <c r="AE12" s="37">
        <f t="shared" si="0"/>
        <v>0</v>
      </c>
      <c r="AF12" s="37">
        <f t="shared" si="0"/>
        <v>0</v>
      </c>
      <c r="AG12" s="37">
        <f t="shared" si="0"/>
        <v>0</v>
      </c>
    </row>
    <row r="13" spans="1:33" s="10" customFormat="1" x14ac:dyDescent="0.2">
      <c r="A13" s="257">
        <v>2010</v>
      </c>
      <c r="B13" s="32"/>
      <c r="C13" s="32"/>
      <c r="D13" s="32"/>
      <c r="E13" s="255"/>
      <c r="F13" s="38"/>
      <c r="G13" s="39"/>
      <c r="H13" s="40"/>
      <c r="I13" s="40"/>
      <c r="J13" s="40"/>
      <c r="K13" s="144"/>
      <c r="L13" s="144"/>
      <c r="M13" s="144"/>
      <c r="N13" s="40"/>
      <c r="O13" s="40"/>
      <c r="P13" s="40"/>
      <c r="Q13" s="40"/>
      <c r="R13" s="40"/>
      <c r="S13" s="40"/>
      <c r="T13" s="41">
        <f>SUM(H13:S13)</f>
        <v>0</v>
      </c>
      <c r="U13" s="41">
        <f t="shared" ref="U13:AF19" si="1">$G13*H13</f>
        <v>0</v>
      </c>
      <c r="V13" s="41">
        <f t="shared" si="1"/>
        <v>0</v>
      </c>
      <c r="W13" s="41">
        <f t="shared" si="1"/>
        <v>0</v>
      </c>
      <c r="X13" s="41">
        <f t="shared" si="1"/>
        <v>0</v>
      </c>
      <c r="Y13" s="41">
        <f t="shared" si="1"/>
        <v>0</v>
      </c>
      <c r="Z13" s="41">
        <f t="shared" si="1"/>
        <v>0</v>
      </c>
      <c r="AA13" s="41">
        <f t="shared" si="1"/>
        <v>0</v>
      </c>
      <c r="AB13" s="41">
        <f t="shared" si="1"/>
        <v>0</v>
      </c>
      <c r="AC13" s="41">
        <f t="shared" si="1"/>
        <v>0</v>
      </c>
      <c r="AD13" s="41">
        <f t="shared" si="1"/>
        <v>0</v>
      </c>
      <c r="AE13" s="41">
        <f t="shared" si="1"/>
        <v>0</v>
      </c>
      <c r="AF13" s="41">
        <f t="shared" si="1"/>
        <v>0</v>
      </c>
      <c r="AG13" s="42">
        <f t="shared" ref="AG13:AG19" si="2">SUM(U13:AF13)</f>
        <v>0</v>
      </c>
    </row>
    <row r="14" spans="1:33" s="10" customFormat="1" x14ac:dyDescent="0.2">
      <c r="A14" s="258"/>
      <c r="B14" s="32"/>
      <c r="C14" s="32"/>
      <c r="D14" s="32"/>
      <c r="E14" s="255"/>
      <c r="F14" s="65"/>
      <c r="G14" s="39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1">
        <f t="shared" ref="T14:T34" si="3">SUM(H14:S14)</f>
        <v>0</v>
      </c>
      <c r="U14" s="41">
        <f t="shared" si="1"/>
        <v>0</v>
      </c>
      <c r="V14" s="41">
        <f t="shared" si="1"/>
        <v>0</v>
      </c>
      <c r="W14" s="41">
        <f t="shared" si="1"/>
        <v>0</v>
      </c>
      <c r="X14" s="41">
        <f t="shared" si="1"/>
        <v>0</v>
      </c>
      <c r="Y14" s="41">
        <f t="shared" si="1"/>
        <v>0</v>
      </c>
      <c r="Z14" s="41">
        <f t="shared" si="1"/>
        <v>0</v>
      </c>
      <c r="AA14" s="41">
        <f t="shared" si="1"/>
        <v>0</v>
      </c>
      <c r="AB14" s="41">
        <f t="shared" si="1"/>
        <v>0</v>
      </c>
      <c r="AC14" s="41">
        <f t="shared" si="1"/>
        <v>0</v>
      </c>
      <c r="AD14" s="41">
        <f t="shared" si="1"/>
        <v>0</v>
      </c>
      <c r="AE14" s="41">
        <f t="shared" si="1"/>
        <v>0</v>
      </c>
      <c r="AF14" s="41">
        <f t="shared" si="1"/>
        <v>0</v>
      </c>
      <c r="AG14" s="42">
        <f t="shared" si="2"/>
        <v>0</v>
      </c>
    </row>
    <row r="15" spans="1:33" s="10" customFormat="1" x14ac:dyDescent="0.2">
      <c r="A15" s="258"/>
      <c r="B15" s="32"/>
      <c r="C15" s="32"/>
      <c r="D15" s="32"/>
      <c r="E15" s="255"/>
      <c r="F15" s="38"/>
      <c r="G15" s="39"/>
      <c r="H15" s="40"/>
      <c r="I15" s="40"/>
      <c r="J15" s="39"/>
      <c r="K15" s="40"/>
      <c r="L15" s="40"/>
      <c r="M15" s="40"/>
      <c r="N15" s="40"/>
      <c r="O15" s="40"/>
      <c r="P15" s="40"/>
      <c r="Q15" s="40"/>
      <c r="R15" s="40"/>
      <c r="S15" s="40"/>
      <c r="T15" s="41">
        <f t="shared" si="3"/>
        <v>0</v>
      </c>
      <c r="U15" s="41">
        <f t="shared" si="1"/>
        <v>0</v>
      </c>
      <c r="V15" s="41">
        <f t="shared" si="1"/>
        <v>0</v>
      </c>
      <c r="W15" s="41">
        <f t="shared" si="1"/>
        <v>0</v>
      </c>
      <c r="X15" s="41">
        <f t="shared" si="1"/>
        <v>0</v>
      </c>
      <c r="Y15" s="41">
        <f t="shared" si="1"/>
        <v>0</v>
      </c>
      <c r="Z15" s="41">
        <f t="shared" si="1"/>
        <v>0</v>
      </c>
      <c r="AA15" s="41">
        <f t="shared" si="1"/>
        <v>0</v>
      </c>
      <c r="AB15" s="41">
        <f t="shared" si="1"/>
        <v>0</v>
      </c>
      <c r="AC15" s="41">
        <f t="shared" si="1"/>
        <v>0</v>
      </c>
      <c r="AD15" s="41">
        <f t="shared" si="1"/>
        <v>0</v>
      </c>
      <c r="AE15" s="41">
        <f t="shared" si="1"/>
        <v>0</v>
      </c>
      <c r="AF15" s="41">
        <f t="shared" si="1"/>
        <v>0</v>
      </c>
      <c r="AG15" s="42">
        <f t="shared" si="2"/>
        <v>0</v>
      </c>
    </row>
    <row r="16" spans="1:33" s="10" customFormat="1" x14ac:dyDescent="0.2">
      <c r="A16" s="258"/>
      <c r="B16" s="32"/>
      <c r="C16" s="32"/>
      <c r="D16" s="32"/>
      <c r="E16" s="255"/>
      <c r="F16" s="43"/>
      <c r="G16" s="39"/>
      <c r="H16" s="40"/>
      <c r="I16" s="40"/>
      <c r="J16" s="40"/>
      <c r="K16" s="40"/>
      <c r="L16" s="40"/>
      <c r="M16" s="40"/>
      <c r="N16" s="40"/>
      <c r="O16" s="44"/>
      <c r="P16" s="44"/>
      <c r="Q16" s="44"/>
      <c r="R16" s="44"/>
      <c r="S16" s="40"/>
      <c r="T16" s="41">
        <f t="shared" si="3"/>
        <v>0</v>
      </c>
      <c r="U16" s="41">
        <f t="shared" si="1"/>
        <v>0</v>
      </c>
      <c r="V16" s="41">
        <f t="shared" si="1"/>
        <v>0</v>
      </c>
      <c r="W16" s="41">
        <f t="shared" si="1"/>
        <v>0</v>
      </c>
      <c r="X16" s="41">
        <f t="shared" si="1"/>
        <v>0</v>
      </c>
      <c r="Y16" s="41">
        <f t="shared" si="1"/>
        <v>0</v>
      </c>
      <c r="Z16" s="41">
        <f t="shared" si="1"/>
        <v>0</v>
      </c>
      <c r="AA16" s="41">
        <f t="shared" si="1"/>
        <v>0</v>
      </c>
      <c r="AB16" s="41">
        <f t="shared" si="1"/>
        <v>0</v>
      </c>
      <c r="AC16" s="41">
        <f t="shared" si="1"/>
        <v>0</v>
      </c>
      <c r="AD16" s="41">
        <f t="shared" si="1"/>
        <v>0</v>
      </c>
      <c r="AE16" s="41">
        <f t="shared" si="1"/>
        <v>0</v>
      </c>
      <c r="AF16" s="41">
        <f t="shared" si="1"/>
        <v>0</v>
      </c>
      <c r="AG16" s="42">
        <f t="shared" si="2"/>
        <v>0</v>
      </c>
    </row>
    <row r="17" spans="1:33" s="10" customFormat="1" x14ac:dyDescent="0.2">
      <c r="A17" s="258"/>
      <c r="B17" s="32"/>
      <c r="C17" s="32"/>
      <c r="D17" s="32"/>
      <c r="E17" s="255"/>
      <c r="F17" s="43"/>
      <c r="G17" s="39"/>
      <c r="H17" s="40"/>
      <c r="I17" s="40"/>
      <c r="J17" s="40"/>
      <c r="K17" s="44"/>
      <c r="L17" s="44"/>
      <c r="M17" s="44"/>
      <c r="N17" s="44"/>
      <c r="O17" s="44"/>
      <c r="P17" s="44"/>
      <c r="Q17" s="44"/>
      <c r="R17" s="44"/>
      <c r="S17" s="44"/>
      <c r="T17" s="41">
        <f t="shared" si="3"/>
        <v>0</v>
      </c>
      <c r="U17" s="41">
        <f t="shared" si="1"/>
        <v>0</v>
      </c>
      <c r="V17" s="41">
        <f t="shared" si="1"/>
        <v>0</v>
      </c>
      <c r="W17" s="41">
        <f t="shared" si="1"/>
        <v>0</v>
      </c>
      <c r="X17" s="41">
        <f t="shared" si="1"/>
        <v>0</v>
      </c>
      <c r="Y17" s="41">
        <f t="shared" si="1"/>
        <v>0</v>
      </c>
      <c r="Z17" s="41">
        <f t="shared" si="1"/>
        <v>0</v>
      </c>
      <c r="AA17" s="41">
        <f t="shared" si="1"/>
        <v>0</v>
      </c>
      <c r="AB17" s="41">
        <f t="shared" si="1"/>
        <v>0</v>
      </c>
      <c r="AC17" s="41">
        <f t="shared" si="1"/>
        <v>0</v>
      </c>
      <c r="AD17" s="41">
        <f t="shared" si="1"/>
        <v>0</v>
      </c>
      <c r="AE17" s="41">
        <f t="shared" si="1"/>
        <v>0</v>
      </c>
      <c r="AF17" s="41">
        <f t="shared" si="1"/>
        <v>0</v>
      </c>
      <c r="AG17" s="42">
        <f t="shared" si="2"/>
        <v>0</v>
      </c>
    </row>
    <row r="18" spans="1:33" s="10" customFormat="1" x14ac:dyDescent="0.2">
      <c r="A18" s="258"/>
      <c r="B18" s="32"/>
      <c r="C18" s="32"/>
      <c r="D18" s="32"/>
      <c r="E18" s="255"/>
      <c r="F18" s="43"/>
      <c r="G18" s="39"/>
      <c r="H18" s="40"/>
      <c r="I18" s="40"/>
      <c r="J18" s="40"/>
      <c r="K18" s="40"/>
      <c r="L18" s="40"/>
      <c r="M18" s="40"/>
      <c r="N18" s="44"/>
      <c r="O18" s="44"/>
      <c r="P18" s="44"/>
      <c r="Q18" s="44"/>
      <c r="R18" s="40"/>
      <c r="S18" s="44"/>
      <c r="T18" s="41">
        <f t="shared" si="3"/>
        <v>0</v>
      </c>
      <c r="U18" s="41">
        <f t="shared" si="1"/>
        <v>0</v>
      </c>
      <c r="V18" s="41">
        <f t="shared" si="1"/>
        <v>0</v>
      </c>
      <c r="W18" s="41">
        <f t="shared" si="1"/>
        <v>0</v>
      </c>
      <c r="X18" s="41">
        <f t="shared" si="1"/>
        <v>0</v>
      </c>
      <c r="Y18" s="41">
        <f t="shared" si="1"/>
        <v>0</v>
      </c>
      <c r="Z18" s="41">
        <f t="shared" si="1"/>
        <v>0</v>
      </c>
      <c r="AA18" s="41">
        <f t="shared" si="1"/>
        <v>0</v>
      </c>
      <c r="AB18" s="41">
        <f t="shared" si="1"/>
        <v>0</v>
      </c>
      <c r="AC18" s="41">
        <f t="shared" si="1"/>
        <v>0</v>
      </c>
      <c r="AD18" s="41">
        <f t="shared" si="1"/>
        <v>0</v>
      </c>
      <c r="AE18" s="41">
        <f t="shared" si="1"/>
        <v>0</v>
      </c>
      <c r="AF18" s="41">
        <f t="shared" si="1"/>
        <v>0</v>
      </c>
      <c r="AG18" s="42">
        <f t="shared" si="2"/>
        <v>0</v>
      </c>
    </row>
    <row r="19" spans="1:33" s="10" customFormat="1" x14ac:dyDescent="0.2">
      <c r="A19" s="259"/>
      <c r="B19" s="32"/>
      <c r="C19" s="32"/>
      <c r="D19" s="32"/>
      <c r="E19" s="256"/>
      <c r="F19" s="43"/>
      <c r="G19" s="39"/>
      <c r="H19" s="40"/>
      <c r="I19" s="40"/>
      <c r="J19" s="40"/>
      <c r="K19" s="40"/>
      <c r="L19" s="40"/>
      <c r="M19" s="40"/>
      <c r="N19" s="44"/>
      <c r="O19" s="44"/>
      <c r="P19" s="44"/>
      <c r="Q19" s="44"/>
      <c r="R19" s="44"/>
      <c r="S19" s="44"/>
      <c r="T19" s="41">
        <f t="shared" si="3"/>
        <v>0</v>
      </c>
      <c r="U19" s="41">
        <f t="shared" si="1"/>
        <v>0</v>
      </c>
      <c r="V19" s="41">
        <f t="shared" si="1"/>
        <v>0</v>
      </c>
      <c r="W19" s="41">
        <f t="shared" si="1"/>
        <v>0</v>
      </c>
      <c r="X19" s="41">
        <f t="shared" si="1"/>
        <v>0</v>
      </c>
      <c r="Y19" s="41">
        <f t="shared" si="1"/>
        <v>0</v>
      </c>
      <c r="Z19" s="41">
        <f t="shared" si="1"/>
        <v>0</v>
      </c>
      <c r="AA19" s="41">
        <f t="shared" si="1"/>
        <v>0</v>
      </c>
      <c r="AB19" s="41">
        <f t="shared" si="1"/>
        <v>0</v>
      </c>
      <c r="AC19" s="41">
        <f t="shared" si="1"/>
        <v>0</v>
      </c>
      <c r="AD19" s="41">
        <f t="shared" si="1"/>
        <v>0</v>
      </c>
      <c r="AE19" s="41">
        <f t="shared" si="1"/>
        <v>0</v>
      </c>
      <c r="AF19" s="41">
        <f t="shared" si="1"/>
        <v>0</v>
      </c>
      <c r="AG19" s="42">
        <f t="shared" si="2"/>
        <v>0</v>
      </c>
    </row>
    <row r="20" spans="1:33" s="8" customFormat="1" x14ac:dyDescent="0.2">
      <c r="A20" s="45"/>
      <c r="B20" s="45"/>
      <c r="C20" s="45"/>
      <c r="D20" s="45"/>
      <c r="E20" s="254" t="s">
        <v>2</v>
      </c>
      <c r="F20" s="4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7">
        <f>SUM(T21:T28)</f>
        <v>0</v>
      </c>
      <c r="U20" s="37">
        <f>SUM(U21:U28)</f>
        <v>0</v>
      </c>
      <c r="V20" s="37">
        <f t="shared" ref="V20:AG20" si="4">SUM(V21:V28)</f>
        <v>0</v>
      </c>
      <c r="W20" s="37">
        <f t="shared" si="4"/>
        <v>0</v>
      </c>
      <c r="X20" s="37">
        <f t="shared" si="4"/>
        <v>0</v>
      </c>
      <c r="Y20" s="37">
        <f t="shared" si="4"/>
        <v>0</v>
      </c>
      <c r="Z20" s="37">
        <f t="shared" si="4"/>
        <v>0</v>
      </c>
      <c r="AA20" s="37">
        <f t="shared" si="4"/>
        <v>0</v>
      </c>
      <c r="AB20" s="37">
        <f t="shared" si="4"/>
        <v>0</v>
      </c>
      <c r="AC20" s="37">
        <f t="shared" si="4"/>
        <v>0</v>
      </c>
      <c r="AD20" s="37">
        <f t="shared" si="4"/>
        <v>0</v>
      </c>
      <c r="AE20" s="37">
        <f t="shared" si="4"/>
        <v>0</v>
      </c>
      <c r="AF20" s="37">
        <f t="shared" si="4"/>
        <v>0</v>
      </c>
      <c r="AG20" s="37">
        <f t="shared" si="4"/>
        <v>0</v>
      </c>
    </row>
    <row r="21" spans="1:33" s="10" customFormat="1" x14ac:dyDescent="0.2">
      <c r="A21" s="32"/>
      <c r="B21" s="32"/>
      <c r="C21" s="32"/>
      <c r="D21" s="32"/>
      <c r="E21" s="255"/>
      <c r="F21" s="43"/>
      <c r="G21" s="39"/>
      <c r="H21" s="40"/>
      <c r="I21" s="40"/>
      <c r="J21" s="40"/>
      <c r="K21" s="40"/>
      <c r="L21" s="44"/>
      <c r="M21" s="44"/>
      <c r="N21" s="44"/>
      <c r="O21" s="44"/>
      <c r="P21" s="44"/>
      <c r="Q21" s="44"/>
      <c r="R21" s="44"/>
      <c r="S21" s="44"/>
      <c r="T21" s="41">
        <f t="shared" si="3"/>
        <v>0</v>
      </c>
      <c r="U21" s="41">
        <f t="shared" ref="U21:AF28" si="5">$G21*H21</f>
        <v>0</v>
      </c>
      <c r="V21" s="41">
        <f t="shared" si="5"/>
        <v>0</v>
      </c>
      <c r="W21" s="41">
        <f t="shared" si="5"/>
        <v>0</v>
      </c>
      <c r="X21" s="41">
        <f t="shared" si="5"/>
        <v>0</v>
      </c>
      <c r="Y21" s="41">
        <f t="shared" si="5"/>
        <v>0</v>
      </c>
      <c r="Z21" s="41">
        <f t="shared" si="5"/>
        <v>0</v>
      </c>
      <c r="AA21" s="41">
        <f t="shared" si="5"/>
        <v>0</v>
      </c>
      <c r="AB21" s="41">
        <f t="shared" si="5"/>
        <v>0</v>
      </c>
      <c r="AC21" s="41">
        <f t="shared" si="5"/>
        <v>0</v>
      </c>
      <c r="AD21" s="41">
        <f t="shared" si="5"/>
        <v>0</v>
      </c>
      <c r="AE21" s="41">
        <f t="shared" si="5"/>
        <v>0</v>
      </c>
      <c r="AF21" s="41">
        <f t="shared" si="5"/>
        <v>0</v>
      </c>
      <c r="AG21" s="42">
        <f t="shared" ref="AG21:AG28" si="6">SUM(U21:AF21)</f>
        <v>0</v>
      </c>
    </row>
    <row r="22" spans="1:33" s="10" customFormat="1" x14ac:dyDescent="0.2">
      <c r="A22" s="32"/>
      <c r="B22" s="32"/>
      <c r="C22" s="32"/>
      <c r="D22" s="32"/>
      <c r="E22" s="255"/>
      <c r="F22" s="43"/>
      <c r="G22" s="39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1">
        <f t="shared" si="3"/>
        <v>0</v>
      </c>
      <c r="U22" s="41">
        <f t="shared" si="5"/>
        <v>0</v>
      </c>
      <c r="V22" s="41">
        <f t="shared" si="5"/>
        <v>0</v>
      </c>
      <c r="W22" s="41">
        <f t="shared" si="5"/>
        <v>0</v>
      </c>
      <c r="X22" s="41">
        <f t="shared" si="5"/>
        <v>0</v>
      </c>
      <c r="Y22" s="41">
        <f t="shared" si="5"/>
        <v>0</v>
      </c>
      <c r="Z22" s="41">
        <f t="shared" si="5"/>
        <v>0</v>
      </c>
      <c r="AA22" s="41">
        <f t="shared" si="5"/>
        <v>0</v>
      </c>
      <c r="AB22" s="41">
        <f t="shared" si="5"/>
        <v>0</v>
      </c>
      <c r="AC22" s="41">
        <f t="shared" si="5"/>
        <v>0</v>
      </c>
      <c r="AD22" s="41">
        <f t="shared" si="5"/>
        <v>0</v>
      </c>
      <c r="AE22" s="41">
        <f t="shared" si="5"/>
        <v>0</v>
      </c>
      <c r="AF22" s="41">
        <f t="shared" si="5"/>
        <v>0</v>
      </c>
      <c r="AG22" s="42">
        <f t="shared" si="6"/>
        <v>0</v>
      </c>
    </row>
    <row r="23" spans="1:33" s="10" customFormat="1" x14ac:dyDescent="0.2">
      <c r="A23" s="32"/>
      <c r="B23" s="32"/>
      <c r="C23" s="32"/>
      <c r="D23" s="32"/>
      <c r="E23" s="255"/>
      <c r="F23" s="43"/>
      <c r="G23" s="39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1">
        <f t="shared" si="3"/>
        <v>0</v>
      </c>
      <c r="U23" s="41">
        <f t="shared" si="5"/>
        <v>0</v>
      </c>
      <c r="V23" s="41">
        <f t="shared" si="5"/>
        <v>0</v>
      </c>
      <c r="W23" s="41">
        <f t="shared" si="5"/>
        <v>0</v>
      </c>
      <c r="X23" s="41">
        <f t="shared" si="5"/>
        <v>0</v>
      </c>
      <c r="Y23" s="41">
        <f t="shared" si="5"/>
        <v>0</v>
      </c>
      <c r="Z23" s="41">
        <f t="shared" si="5"/>
        <v>0</v>
      </c>
      <c r="AA23" s="41">
        <f t="shared" si="5"/>
        <v>0</v>
      </c>
      <c r="AB23" s="41">
        <f t="shared" si="5"/>
        <v>0</v>
      </c>
      <c r="AC23" s="41">
        <f t="shared" si="5"/>
        <v>0</v>
      </c>
      <c r="AD23" s="41">
        <f t="shared" si="5"/>
        <v>0</v>
      </c>
      <c r="AE23" s="41">
        <f t="shared" si="5"/>
        <v>0</v>
      </c>
      <c r="AF23" s="41">
        <f t="shared" si="5"/>
        <v>0</v>
      </c>
      <c r="AG23" s="42">
        <f t="shared" si="6"/>
        <v>0</v>
      </c>
    </row>
    <row r="24" spans="1:33" s="10" customFormat="1" x14ac:dyDescent="0.2">
      <c r="A24" s="32"/>
      <c r="B24" s="32"/>
      <c r="C24" s="32"/>
      <c r="D24" s="32"/>
      <c r="E24" s="255"/>
      <c r="F24" s="43"/>
      <c r="G24" s="39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1">
        <f t="shared" si="3"/>
        <v>0</v>
      </c>
      <c r="U24" s="41">
        <f t="shared" si="5"/>
        <v>0</v>
      </c>
      <c r="V24" s="41">
        <f t="shared" si="5"/>
        <v>0</v>
      </c>
      <c r="W24" s="41">
        <f t="shared" si="5"/>
        <v>0</v>
      </c>
      <c r="X24" s="41">
        <f t="shared" si="5"/>
        <v>0</v>
      </c>
      <c r="Y24" s="41">
        <f t="shared" si="5"/>
        <v>0</v>
      </c>
      <c r="Z24" s="41">
        <f t="shared" si="5"/>
        <v>0</v>
      </c>
      <c r="AA24" s="41">
        <f t="shared" si="5"/>
        <v>0</v>
      </c>
      <c r="AB24" s="41">
        <f t="shared" si="5"/>
        <v>0</v>
      </c>
      <c r="AC24" s="41">
        <f t="shared" si="5"/>
        <v>0</v>
      </c>
      <c r="AD24" s="41">
        <f t="shared" si="5"/>
        <v>0</v>
      </c>
      <c r="AE24" s="41">
        <f t="shared" si="5"/>
        <v>0</v>
      </c>
      <c r="AF24" s="41">
        <f t="shared" si="5"/>
        <v>0</v>
      </c>
      <c r="AG24" s="42">
        <f t="shared" si="6"/>
        <v>0</v>
      </c>
    </row>
    <row r="25" spans="1:33" s="10" customFormat="1" x14ac:dyDescent="0.2">
      <c r="A25" s="32"/>
      <c r="B25" s="32"/>
      <c r="C25" s="32"/>
      <c r="D25" s="32"/>
      <c r="E25" s="255"/>
      <c r="F25" s="43"/>
      <c r="G25" s="39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1">
        <f t="shared" si="3"/>
        <v>0</v>
      </c>
      <c r="U25" s="41">
        <f t="shared" si="5"/>
        <v>0</v>
      </c>
      <c r="V25" s="41">
        <f t="shared" si="5"/>
        <v>0</v>
      </c>
      <c r="W25" s="41">
        <f t="shared" si="5"/>
        <v>0</v>
      </c>
      <c r="X25" s="41">
        <f t="shared" si="5"/>
        <v>0</v>
      </c>
      <c r="Y25" s="41">
        <f t="shared" si="5"/>
        <v>0</v>
      </c>
      <c r="Z25" s="41">
        <f t="shared" si="5"/>
        <v>0</v>
      </c>
      <c r="AA25" s="41">
        <f t="shared" si="5"/>
        <v>0</v>
      </c>
      <c r="AB25" s="41">
        <f t="shared" si="5"/>
        <v>0</v>
      </c>
      <c r="AC25" s="41">
        <f t="shared" si="5"/>
        <v>0</v>
      </c>
      <c r="AD25" s="41">
        <f t="shared" si="5"/>
        <v>0</v>
      </c>
      <c r="AE25" s="41">
        <f t="shared" si="5"/>
        <v>0</v>
      </c>
      <c r="AF25" s="41">
        <f t="shared" si="5"/>
        <v>0</v>
      </c>
      <c r="AG25" s="42">
        <f t="shared" si="6"/>
        <v>0</v>
      </c>
    </row>
    <row r="26" spans="1:33" s="10" customFormat="1" x14ac:dyDescent="0.2">
      <c r="A26" s="32"/>
      <c r="B26" s="32"/>
      <c r="C26" s="32"/>
      <c r="D26" s="32"/>
      <c r="E26" s="255"/>
      <c r="F26" s="43"/>
      <c r="G26" s="39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1">
        <f t="shared" si="3"/>
        <v>0</v>
      </c>
      <c r="U26" s="41">
        <f t="shared" si="5"/>
        <v>0</v>
      </c>
      <c r="V26" s="41">
        <f t="shared" si="5"/>
        <v>0</v>
      </c>
      <c r="W26" s="41">
        <f t="shared" si="5"/>
        <v>0</v>
      </c>
      <c r="X26" s="41">
        <f t="shared" si="5"/>
        <v>0</v>
      </c>
      <c r="Y26" s="41">
        <f t="shared" si="5"/>
        <v>0</v>
      </c>
      <c r="Z26" s="41">
        <f t="shared" si="5"/>
        <v>0</v>
      </c>
      <c r="AA26" s="41">
        <f t="shared" si="5"/>
        <v>0</v>
      </c>
      <c r="AB26" s="41">
        <f t="shared" si="5"/>
        <v>0</v>
      </c>
      <c r="AC26" s="41">
        <f t="shared" si="5"/>
        <v>0</v>
      </c>
      <c r="AD26" s="41">
        <f t="shared" si="5"/>
        <v>0</v>
      </c>
      <c r="AE26" s="41">
        <f t="shared" si="5"/>
        <v>0</v>
      </c>
      <c r="AF26" s="41">
        <f t="shared" si="5"/>
        <v>0</v>
      </c>
      <c r="AG26" s="42">
        <f t="shared" si="6"/>
        <v>0</v>
      </c>
    </row>
    <row r="27" spans="1:33" s="10" customFormat="1" x14ac:dyDescent="0.2">
      <c r="A27" s="32"/>
      <c r="B27" s="32"/>
      <c r="C27" s="32"/>
      <c r="D27" s="32"/>
      <c r="E27" s="255"/>
      <c r="F27" s="43"/>
      <c r="G27" s="39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1">
        <f t="shared" si="3"/>
        <v>0</v>
      </c>
      <c r="U27" s="41">
        <f t="shared" si="5"/>
        <v>0</v>
      </c>
      <c r="V27" s="41">
        <f t="shared" si="5"/>
        <v>0</v>
      </c>
      <c r="W27" s="41">
        <f t="shared" si="5"/>
        <v>0</v>
      </c>
      <c r="X27" s="41">
        <f t="shared" si="5"/>
        <v>0</v>
      </c>
      <c r="Y27" s="41">
        <f t="shared" si="5"/>
        <v>0</v>
      </c>
      <c r="Z27" s="41">
        <f t="shared" si="5"/>
        <v>0</v>
      </c>
      <c r="AA27" s="41">
        <f t="shared" si="5"/>
        <v>0</v>
      </c>
      <c r="AB27" s="41">
        <f t="shared" si="5"/>
        <v>0</v>
      </c>
      <c r="AC27" s="41">
        <f t="shared" si="5"/>
        <v>0</v>
      </c>
      <c r="AD27" s="41">
        <f t="shared" si="5"/>
        <v>0</v>
      </c>
      <c r="AE27" s="41">
        <f t="shared" si="5"/>
        <v>0</v>
      </c>
      <c r="AF27" s="41">
        <f t="shared" si="5"/>
        <v>0</v>
      </c>
      <c r="AG27" s="42">
        <f t="shared" si="6"/>
        <v>0</v>
      </c>
    </row>
    <row r="28" spans="1:33" s="10" customFormat="1" x14ac:dyDescent="0.2">
      <c r="A28" s="32"/>
      <c r="B28" s="32"/>
      <c r="C28" s="32"/>
      <c r="D28" s="32"/>
      <c r="E28" s="256"/>
      <c r="F28" s="43"/>
      <c r="G28" s="39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1">
        <f t="shared" si="3"/>
        <v>0</v>
      </c>
      <c r="U28" s="41">
        <f t="shared" si="5"/>
        <v>0</v>
      </c>
      <c r="V28" s="41">
        <f t="shared" si="5"/>
        <v>0</v>
      </c>
      <c r="W28" s="41">
        <f t="shared" si="5"/>
        <v>0</v>
      </c>
      <c r="X28" s="41">
        <f t="shared" si="5"/>
        <v>0</v>
      </c>
      <c r="Y28" s="41">
        <f t="shared" si="5"/>
        <v>0</v>
      </c>
      <c r="Z28" s="41">
        <f t="shared" si="5"/>
        <v>0</v>
      </c>
      <c r="AA28" s="41">
        <f t="shared" si="5"/>
        <v>0</v>
      </c>
      <c r="AB28" s="41">
        <f t="shared" si="5"/>
        <v>0</v>
      </c>
      <c r="AC28" s="41">
        <f t="shared" si="5"/>
        <v>0</v>
      </c>
      <c r="AD28" s="41">
        <f t="shared" si="5"/>
        <v>0</v>
      </c>
      <c r="AE28" s="41">
        <f t="shared" si="5"/>
        <v>0</v>
      </c>
      <c r="AF28" s="41">
        <f t="shared" si="5"/>
        <v>0</v>
      </c>
      <c r="AG28" s="42">
        <f t="shared" si="6"/>
        <v>0</v>
      </c>
    </row>
    <row r="29" spans="1:33" s="8" customFormat="1" x14ac:dyDescent="0.2">
      <c r="A29" s="45"/>
      <c r="B29" s="45"/>
      <c r="C29" s="45"/>
      <c r="D29" s="45"/>
      <c r="E29" s="244" t="s">
        <v>4</v>
      </c>
      <c r="F29" s="4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7">
        <f>SUM(T30:T35)</f>
        <v>0</v>
      </c>
      <c r="U29" s="37">
        <f>SUM(U30:U35)</f>
        <v>0</v>
      </c>
      <c r="V29" s="37">
        <f t="shared" ref="V29:AG29" si="7">SUM(V30:V35)</f>
        <v>0</v>
      </c>
      <c r="W29" s="37">
        <f t="shared" si="7"/>
        <v>0</v>
      </c>
      <c r="X29" s="37">
        <f t="shared" si="7"/>
        <v>0</v>
      </c>
      <c r="Y29" s="37">
        <f t="shared" si="7"/>
        <v>0</v>
      </c>
      <c r="Z29" s="37">
        <f t="shared" si="7"/>
        <v>0</v>
      </c>
      <c r="AA29" s="37">
        <f t="shared" si="7"/>
        <v>0</v>
      </c>
      <c r="AB29" s="37">
        <f t="shared" si="7"/>
        <v>0</v>
      </c>
      <c r="AC29" s="37">
        <f t="shared" si="7"/>
        <v>0</v>
      </c>
      <c r="AD29" s="37">
        <f t="shared" si="7"/>
        <v>0</v>
      </c>
      <c r="AE29" s="37">
        <f t="shared" si="7"/>
        <v>0</v>
      </c>
      <c r="AF29" s="37">
        <f t="shared" si="7"/>
        <v>0</v>
      </c>
      <c r="AG29" s="37">
        <f t="shared" si="7"/>
        <v>0</v>
      </c>
    </row>
    <row r="30" spans="1:33" s="10" customFormat="1" x14ac:dyDescent="0.2">
      <c r="A30" s="32"/>
      <c r="B30" s="32"/>
      <c r="C30" s="32"/>
      <c r="D30" s="32"/>
      <c r="E30" s="245"/>
      <c r="F30" s="43"/>
      <c r="G30" s="39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41">
        <f t="shared" si="3"/>
        <v>0</v>
      </c>
      <c r="U30" s="41">
        <f t="shared" ref="U30:AF35" si="8">$G30*H30</f>
        <v>0</v>
      </c>
      <c r="V30" s="41">
        <f t="shared" si="8"/>
        <v>0</v>
      </c>
      <c r="W30" s="41">
        <f t="shared" si="8"/>
        <v>0</v>
      </c>
      <c r="X30" s="41">
        <f t="shared" si="8"/>
        <v>0</v>
      </c>
      <c r="Y30" s="41">
        <f t="shared" si="8"/>
        <v>0</v>
      </c>
      <c r="Z30" s="41">
        <f t="shared" si="8"/>
        <v>0</v>
      </c>
      <c r="AA30" s="41">
        <f t="shared" si="8"/>
        <v>0</v>
      </c>
      <c r="AB30" s="41">
        <f t="shared" si="8"/>
        <v>0</v>
      </c>
      <c r="AC30" s="41">
        <f t="shared" si="8"/>
        <v>0</v>
      </c>
      <c r="AD30" s="41">
        <f t="shared" si="8"/>
        <v>0</v>
      </c>
      <c r="AE30" s="41">
        <f t="shared" si="8"/>
        <v>0</v>
      </c>
      <c r="AF30" s="41">
        <f t="shared" si="8"/>
        <v>0</v>
      </c>
      <c r="AG30" s="42">
        <f t="shared" ref="AG30:AG35" si="9">SUM(U30:AF30)</f>
        <v>0</v>
      </c>
    </row>
    <row r="31" spans="1:33" s="10" customFormat="1" x14ac:dyDescent="0.2">
      <c r="A31" s="32"/>
      <c r="B31" s="32"/>
      <c r="C31" s="32"/>
      <c r="D31" s="32"/>
      <c r="E31" s="245"/>
      <c r="F31" s="43"/>
      <c r="G31" s="39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1">
        <f t="shared" si="3"/>
        <v>0</v>
      </c>
      <c r="U31" s="41">
        <f t="shared" si="8"/>
        <v>0</v>
      </c>
      <c r="V31" s="41">
        <f t="shared" si="8"/>
        <v>0</v>
      </c>
      <c r="W31" s="41">
        <f t="shared" si="8"/>
        <v>0</v>
      </c>
      <c r="X31" s="41">
        <f t="shared" si="8"/>
        <v>0</v>
      </c>
      <c r="Y31" s="41">
        <f t="shared" si="8"/>
        <v>0</v>
      </c>
      <c r="Z31" s="41">
        <f t="shared" si="8"/>
        <v>0</v>
      </c>
      <c r="AA31" s="41">
        <f t="shared" si="8"/>
        <v>0</v>
      </c>
      <c r="AB31" s="41">
        <f t="shared" si="8"/>
        <v>0</v>
      </c>
      <c r="AC31" s="41">
        <f t="shared" si="8"/>
        <v>0</v>
      </c>
      <c r="AD31" s="41">
        <f t="shared" si="8"/>
        <v>0</v>
      </c>
      <c r="AE31" s="41">
        <f t="shared" si="8"/>
        <v>0</v>
      </c>
      <c r="AF31" s="41">
        <f t="shared" si="8"/>
        <v>0</v>
      </c>
      <c r="AG31" s="42">
        <f t="shared" si="9"/>
        <v>0</v>
      </c>
    </row>
    <row r="32" spans="1:33" s="10" customFormat="1" x14ac:dyDescent="0.2">
      <c r="A32" s="32"/>
      <c r="B32" s="32"/>
      <c r="C32" s="32"/>
      <c r="D32" s="32"/>
      <c r="E32" s="245"/>
      <c r="F32" s="43"/>
      <c r="G32" s="39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1">
        <f t="shared" si="3"/>
        <v>0</v>
      </c>
      <c r="U32" s="41">
        <f t="shared" si="8"/>
        <v>0</v>
      </c>
      <c r="V32" s="41">
        <f t="shared" si="8"/>
        <v>0</v>
      </c>
      <c r="W32" s="41">
        <f t="shared" si="8"/>
        <v>0</v>
      </c>
      <c r="X32" s="41">
        <f t="shared" si="8"/>
        <v>0</v>
      </c>
      <c r="Y32" s="41">
        <f t="shared" si="8"/>
        <v>0</v>
      </c>
      <c r="Z32" s="41">
        <f t="shared" si="8"/>
        <v>0</v>
      </c>
      <c r="AA32" s="41">
        <f t="shared" si="8"/>
        <v>0</v>
      </c>
      <c r="AB32" s="41">
        <f t="shared" si="8"/>
        <v>0</v>
      </c>
      <c r="AC32" s="41">
        <f t="shared" si="8"/>
        <v>0</v>
      </c>
      <c r="AD32" s="41">
        <f t="shared" si="8"/>
        <v>0</v>
      </c>
      <c r="AE32" s="41">
        <f t="shared" si="8"/>
        <v>0</v>
      </c>
      <c r="AF32" s="41">
        <f t="shared" si="8"/>
        <v>0</v>
      </c>
      <c r="AG32" s="42">
        <f t="shared" si="9"/>
        <v>0</v>
      </c>
    </row>
    <row r="33" spans="1:33" s="10" customFormat="1" x14ac:dyDescent="0.2">
      <c r="A33" s="32"/>
      <c r="B33" s="32"/>
      <c r="C33" s="32"/>
      <c r="D33" s="32"/>
      <c r="E33" s="245"/>
      <c r="F33" s="43"/>
      <c r="G33" s="39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1">
        <f t="shared" si="3"/>
        <v>0</v>
      </c>
      <c r="U33" s="41">
        <f t="shared" si="8"/>
        <v>0</v>
      </c>
      <c r="V33" s="41">
        <f t="shared" si="8"/>
        <v>0</v>
      </c>
      <c r="W33" s="41">
        <f t="shared" si="8"/>
        <v>0</v>
      </c>
      <c r="X33" s="41">
        <f t="shared" si="8"/>
        <v>0</v>
      </c>
      <c r="Y33" s="41">
        <f t="shared" si="8"/>
        <v>0</v>
      </c>
      <c r="Z33" s="41">
        <f t="shared" si="8"/>
        <v>0</v>
      </c>
      <c r="AA33" s="41">
        <f t="shared" si="8"/>
        <v>0</v>
      </c>
      <c r="AB33" s="41">
        <f t="shared" si="8"/>
        <v>0</v>
      </c>
      <c r="AC33" s="41">
        <f t="shared" si="8"/>
        <v>0</v>
      </c>
      <c r="AD33" s="41">
        <f t="shared" si="8"/>
        <v>0</v>
      </c>
      <c r="AE33" s="41">
        <f t="shared" si="8"/>
        <v>0</v>
      </c>
      <c r="AF33" s="41">
        <f t="shared" si="8"/>
        <v>0</v>
      </c>
      <c r="AG33" s="42">
        <f t="shared" si="9"/>
        <v>0</v>
      </c>
    </row>
    <row r="34" spans="1:33" s="10" customFormat="1" x14ac:dyDescent="0.2">
      <c r="A34" s="32"/>
      <c r="B34" s="32"/>
      <c r="C34" s="32"/>
      <c r="D34" s="32"/>
      <c r="E34" s="245"/>
      <c r="F34" s="43"/>
      <c r="G34" s="39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1">
        <f t="shared" si="3"/>
        <v>0</v>
      </c>
      <c r="U34" s="41">
        <f t="shared" si="8"/>
        <v>0</v>
      </c>
      <c r="V34" s="41">
        <f t="shared" si="8"/>
        <v>0</v>
      </c>
      <c r="W34" s="41">
        <f t="shared" si="8"/>
        <v>0</v>
      </c>
      <c r="X34" s="41">
        <f t="shared" si="8"/>
        <v>0</v>
      </c>
      <c r="Y34" s="41">
        <f t="shared" si="8"/>
        <v>0</v>
      </c>
      <c r="Z34" s="41">
        <f t="shared" si="8"/>
        <v>0</v>
      </c>
      <c r="AA34" s="41">
        <f t="shared" si="8"/>
        <v>0</v>
      </c>
      <c r="AB34" s="41">
        <f t="shared" si="8"/>
        <v>0</v>
      </c>
      <c r="AC34" s="41">
        <f t="shared" si="8"/>
        <v>0</v>
      </c>
      <c r="AD34" s="41">
        <f t="shared" si="8"/>
        <v>0</v>
      </c>
      <c r="AE34" s="41">
        <f t="shared" si="8"/>
        <v>0</v>
      </c>
      <c r="AF34" s="41">
        <f t="shared" si="8"/>
        <v>0</v>
      </c>
      <c r="AG34" s="42">
        <f t="shared" si="9"/>
        <v>0</v>
      </c>
    </row>
    <row r="35" spans="1:33" s="10" customFormat="1" x14ac:dyDescent="0.2">
      <c r="A35" s="32"/>
      <c r="B35" s="32"/>
      <c r="C35" s="32"/>
      <c r="D35" s="32"/>
      <c r="E35" s="246"/>
      <c r="F35" s="43"/>
      <c r="G35" s="39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1">
        <f>SUM(H35:S35)</f>
        <v>0</v>
      </c>
      <c r="U35" s="41">
        <f t="shared" si="8"/>
        <v>0</v>
      </c>
      <c r="V35" s="41">
        <f t="shared" si="8"/>
        <v>0</v>
      </c>
      <c r="W35" s="41">
        <f t="shared" si="8"/>
        <v>0</v>
      </c>
      <c r="X35" s="41">
        <f t="shared" si="8"/>
        <v>0</v>
      </c>
      <c r="Y35" s="41">
        <f t="shared" si="8"/>
        <v>0</v>
      </c>
      <c r="Z35" s="41">
        <f t="shared" si="8"/>
        <v>0</v>
      </c>
      <c r="AA35" s="41">
        <f t="shared" si="8"/>
        <v>0</v>
      </c>
      <c r="AB35" s="41">
        <f t="shared" si="8"/>
        <v>0</v>
      </c>
      <c r="AC35" s="41">
        <f t="shared" si="8"/>
        <v>0</v>
      </c>
      <c r="AD35" s="41">
        <f t="shared" si="8"/>
        <v>0</v>
      </c>
      <c r="AE35" s="41">
        <f t="shared" si="8"/>
        <v>0</v>
      </c>
      <c r="AF35" s="41">
        <f t="shared" si="8"/>
        <v>0</v>
      </c>
      <c r="AG35" s="42">
        <f t="shared" si="9"/>
        <v>0</v>
      </c>
    </row>
    <row r="36" spans="1:33" s="8" customFormat="1" x14ac:dyDescent="0.2">
      <c r="A36" s="45"/>
      <c r="B36" s="45"/>
      <c r="C36" s="45"/>
      <c r="D36" s="45"/>
      <c r="E36" s="244" t="s">
        <v>6</v>
      </c>
      <c r="F36" s="4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7">
        <f>SUM(T37:T43)</f>
        <v>0</v>
      </c>
      <c r="U36" s="37">
        <f>SUM(U37:U43)</f>
        <v>0</v>
      </c>
      <c r="V36" s="37">
        <f t="shared" ref="V36:AG36" si="10">SUM(V37:V43)</f>
        <v>0</v>
      </c>
      <c r="W36" s="37">
        <f t="shared" si="10"/>
        <v>0</v>
      </c>
      <c r="X36" s="37">
        <f t="shared" si="10"/>
        <v>0</v>
      </c>
      <c r="Y36" s="37">
        <f t="shared" si="10"/>
        <v>0</v>
      </c>
      <c r="Z36" s="37">
        <f t="shared" si="10"/>
        <v>0</v>
      </c>
      <c r="AA36" s="37">
        <f t="shared" si="10"/>
        <v>0</v>
      </c>
      <c r="AB36" s="37">
        <f t="shared" si="10"/>
        <v>0</v>
      </c>
      <c r="AC36" s="37">
        <f t="shared" si="10"/>
        <v>0</v>
      </c>
      <c r="AD36" s="37">
        <f t="shared" si="10"/>
        <v>0</v>
      </c>
      <c r="AE36" s="37">
        <f t="shared" si="10"/>
        <v>0</v>
      </c>
      <c r="AF36" s="37">
        <f t="shared" si="10"/>
        <v>0</v>
      </c>
      <c r="AG36" s="37">
        <f t="shared" si="10"/>
        <v>0</v>
      </c>
    </row>
    <row r="37" spans="1:33" s="10" customFormat="1" x14ac:dyDescent="0.2">
      <c r="A37" s="32"/>
      <c r="B37" s="32"/>
      <c r="C37" s="32"/>
      <c r="D37" s="32"/>
      <c r="E37" s="245"/>
      <c r="F37" s="43"/>
      <c r="G37" s="39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1">
        <f t="shared" ref="T37:T43" si="11">SUM(H37:S37)</f>
        <v>0</v>
      </c>
      <c r="U37" s="41">
        <f t="shared" ref="U37:AF43" si="12">$G37*H37</f>
        <v>0</v>
      </c>
      <c r="V37" s="41">
        <f t="shared" si="12"/>
        <v>0</v>
      </c>
      <c r="W37" s="41">
        <f t="shared" si="12"/>
        <v>0</v>
      </c>
      <c r="X37" s="41">
        <f t="shared" si="12"/>
        <v>0</v>
      </c>
      <c r="Y37" s="41">
        <f t="shared" si="12"/>
        <v>0</v>
      </c>
      <c r="Z37" s="41">
        <f t="shared" si="12"/>
        <v>0</v>
      </c>
      <c r="AA37" s="41">
        <f t="shared" si="12"/>
        <v>0</v>
      </c>
      <c r="AB37" s="41">
        <f t="shared" si="12"/>
        <v>0</v>
      </c>
      <c r="AC37" s="41">
        <f t="shared" si="12"/>
        <v>0</v>
      </c>
      <c r="AD37" s="41">
        <f t="shared" si="12"/>
        <v>0</v>
      </c>
      <c r="AE37" s="41">
        <f t="shared" si="12"/>
        <v>0</v>
      </c>
      <c r="AF37" s="41">
        <f t="shared" si="12"/>
        <v>0</v>
      </c>
      <c r="AG37" s="42">
        <f t="shared" ref="AG37:AG43" si="13">SUM(U37:AF37)</f>
        <v>0</v>
      </c>
    </row>
    <row r="38" spans="1:33" s="10" customFormat="1" x14ac:dyDescent="0.2">
      <c r="A38" s="32"/>
      <c r="B38" s="32"/>
      <c r="C38" s="32"/>
      <c r="D38" s="32"/>
      <c r="E38" s="245"/>
      <c r="F38" s="43"/>
      <c r="G38" s="39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1">
        <f t="shared" si="11"/>
        <v>0</v>
      </c>
      <c r="U38" s="41">
        <f t="shared" si="12"/>
        <v>0</v>
      </c>
      <c r="V38" s="41">
        <f t="shared" si="12"/>
        <v>0</v>
      </c>
      <c r="W38" s="41">
        <f t="shared" si="12"/>
        <v>0</v>
      </c>
      <c r="X38" s="41">
        <f t="shared" si="12"/>
        <v>0</v>
      </c>
      <c r="Y38" s="41">
        <f t="shared" si="12"/>
        <v>0</v>
      </c>
      <c r="Z38" s="41">
        <f t="shared" si="12"/>
        <v>0</v>
      </c>
      <c r="AA38" s="41">
        <f t="shared" si="12"/>
        <v>0</v>
      </c>
      <c r="AB38" s="41">
        <f t="shared" si="12"/>
        <v>0</v>
      </c>
      <c r="AC38" s="41">
        <f t="shared" si="12"/>
        <v>0</v>
      </c>
      <c r="AD38" s="41">
        <f t="shared" si="12"/>
        <v>0</v>
      </c>
      <c r="AE38" s="41">
        <f t="shared" si="12"/>
        <v>0</v>
      </c>
      <c r="AF38" s="41">
        <f t="shared" si="12"/>
        <v>0</v>
      </c>
      <c r="AG38" s="42">
        <f t="shared" si="13"/>
        <v>0</v>
      </c>
    </row>
    <row r="39" spans="1:33" s="10" customFormat="1" x14ac:dyDescent="0.2">
      <c r="A39" s="32"/>
      <c r="B39" s="32"/>
      <c r="C39" s="32"/>
      <c r="D39" s="32"/>
      <c r="E39" s="245"/>
      <c r="F39" s="43"/>
      <c r="G39" s="39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1">
        <f t="shared" si="11"/>
        <v>0</v>
      </c>
      <c r="U39" s="41">
        <f t="shared" si="12"/>
        <v>0</v>
      </c>
      <c r="V39" s="41">
        <f t="shared" si="12"/>
        <v>0</v>
      </c>
      <c r="W39" s="41">
        <f t="shared" si="12"/>
        <v>0</v>
      </c>
      <c r="X39" s="41">
        <f t="shared" si="12"/>
        <v>0</v>
      </c>
      <c r="Y39" s="41">
        <f t="shared" si="12"/>
        <v>0</v>
      </c>
      <c r="Z39" s="41">
        <f t="shared" si="12"/>
        <v>0</v>
      </c>
      <c r="AA39" s="41">
        <f t="shared" si="12"/>
        <v>0</v>
      </c>
      <c r="AB39" s="41">
        <f t="shared" si="12"/>
        <v>0</v>
      </c>
      <c r="AC39" s="41">
        <f t="shared" si="12"/>
        <v>0</v>
      </c>
      <c r="AD39" s="41">
        <f t="shared" si="12"/>
        <v>0</v>
      </c>
      <c r="AE39" s="41">
        <f t="shared" si="12"/>
        <v>0</v>
      </c>
      <c r="AF39" s="41">
        <f t="shared" si="12"/>
        <v>0</v>
      </c>
      <c r="AG39" s="42">
        <f t="shared" si="13"/>
        <v>0</v>
      </c>
    </row>
    <row r="40" spans="1:33" s="10" customFormat="1" x14ac:dyDescent="0.2">
      <c r="A40" s="32"/>
      <c r="B40" s="32"/>
      <c r="C40" s="32"/>
      <c r="D40" s="32"/>
      <c r="E40" s="245"/>
      <c r="F40" s="43"/>
      <c r="G40" s="39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1">
        <f t="shared" si="11"/>
        <v>0</v>
      </c>
      <c r="U40" s="41">
        <f t="shared" si="12"/>
        <v>0</v>
      </c>
      <c r="V40" s="41">
        <f t="shared" si="12"/>
        <v>0</v>
      </c>
      <c r="W40" s="41">
        <f t="shared" si="12"/>
        <v>0</v>
      </c>
      <c r="X40" s="41">
        <f t="shared" si="12"/>
        <v>0</v>
      </c>
      <c r="Y40" s="41">
        <f t="shared" si="12"/>
        <v>0</v>
      </c>
      <c r="Z40" s="41">
        <f t="shared" si="12"/>
        <v>0</v>
      </c>
      <c r="AA40" s="41">
        <f t="shared" si="12"/>
        <v>0</v>
      </c>
      <c r="AB40" s="41">
        <f t="shared" si="12"/>
        <v>0</v>
      </c>
      <c r="AC40" s="41">
        <f t="shared" si="12"/>
        <v>0</v>
      </c>
      <c r="AD40" s="41">
        <f t="shared" si="12"/>
        <v>0</v>
      </c>
      <c r="AE40" s="41">
        <f t="shared" si="12"/>
        <v>0</v>
      </c>
      <c r="AF40" s="41">
        <f t="shared" si="12"/>
        <v>0</v>
      </c>
      <c r="AG40" s="42">
        <f t="shared" si="13"/>
        <v>0</v>
      </c>
    </row>
    <row r="41" spans="1:33" s="10" customFormat="1" x14ac:dyDescent="0.2">
      <c r="A41" s="32"/>
      <c r="B41" s="32"/>
      <c r="C41" s="32"/>
      <c r="D41" s="32"/>
      <c r="E41" s="245"/>
      <c r="F41" s="43"/>
      <c r="G41" s="39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1">
        <f t="shared" si="11"/>
        <v>0</v>
      </c>
      <c r="U41" s="41">
        <f t="shared" si="12"/>
        <v>0</v>
      </c>
      <c r="V41" s="41">
        <f t="shared" si="12"/>
        <v>0</v>
      </c>
      <c r="W41" s="41">
        <f t="shared" si="12"/>
        <v>0</v>
      </c>
      <c r="X41" s="41">
        <f t="shared" si="12"/>
        <v>0</v>
      </c>
      <c r="Y41" s="41">
        <f t="shared" si="12"/>
        <v>0</v>
      </c>
      <c r="Z41" s="41">
        <f t="shared" si="12"/>
        <v>0</v>
      </c>
      <c r="AA41" s="41">
        <f t="shared" si="12"/>
        <v>0</v>
      </c>
      <c r="AB41" s="41">
        <f t="shared" si="12"/>
        <v>0</v>
      </c>
      <c r="AC41" s="41">
        <f t="shared" si="12"/>
        <v>0</v>
      </c>
      <c r="AD41" s="41">
        <f t="shared" si="12"/>
        <v>0</v>
      </c>
      <c r="AE41" s="41">
        <f t="shared" si="12"/>
        <v>0</v>
      </c>
      <c r="AF41" s="41">
        <f t="shared" si="12"/>
        <v>0</v>
      </c>
      <c r="AG41" s="42">
        <f t="shared" si="13"/>
        <v>0</v>
      </c>
    </row>
    <row r="42" spans="1:33" s="10" customFormat="1" x14ac:dyDescent="0.2">
      <c r="A42" s="32"/>
      <c r="B42" s="32"/>
      <c r="C42" s="32"/>
      <c r="D42" s="32"/>
      <c r="E42" s="245"/>
      <c r="F42" s="43"/>
      <c r="G42" s="39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1">
        <f t="shared" si="11"/>
        <v>0</v>
      </c>
      <c r="U42" s="41">
        <f t="shared" si="12"/>
        <v>0</v>
      </c>
      <c r="V42" s="41">
        <f t="shared" si="12"/>
        <v>0</v>
      </c>
      <c r="W42" s="41">
        <f t="shared" si="12"/>
        <v>0</v>
      </c>
      <c r="X42" s="41">
        <f t="shared" si="12"/>
        <v>0</v>
      </c>
      <c r="Y42" s="41">
        <f t="shared" si="12"/>
        <v>0</v>
      </c>
      <c r="Z42" s="41">
        <f t="shared" si="12"/>
        <v>0</v>
      </c>
      <c r="AA42" s="41">
        <f t="shared" si="12"/>
        <v>0</v>
      </c>
      <c r="AB42" s="41">
        <f t="shared" si="12"/>
        <v>0</v>
      </c>
      <c r="AC42" s="41">
        <f t="shared" si="12"/>
        <v>0</v>
      </c>
      <c r="AD42" s="41">
        <f t="shared" si="12"/>
        <v>0</v>
      </c>
      <c r="AE42" s="41">
        <f t="shared" si="12"/>
        <v>0</v>
      </c>
      <c r="AF42" s="41">
        <f t="shared" si="12"/>
        <v>0</v>
      </c>
      <c r="AG42" s="42">
        <f t="shared" si="13"/>
        <v>0</v>
      </c>
    </row>
    <row r="43" spans="1:33" s="10" customFormat="1" x14ac:dyDescent="0.2">
      <c r="A43" s="32"/>
      <c r="B43" s="32"/>
      <c r="C43" s="32"/>
      <c r="D43" s="32"/>
      <c r="E43" s="246"/>
      <c r="F43" s="43"/>
      <c r="G43" s="39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1">
        <f t="shared" si="11"/>
        <v>0</v>
      </c>
      <c r="U43" s="41">
        <f t="shared" si="12"/>
        <v>0</v>
      </c>
      <c r="V43" s="41">
        <f t="shared" si="12"/>
        <v>0</v>
      </c>
      <c r="W43" s="41">
        <f t="shared" si="12"/>
        <v>0</v>
      </c>
      <c r="X43" s="41">
        <f t="shared" si="12"/>
        <v>0</v>
      </c>
      <c r="Y43" s="41">
        <f t="shared" si="12"/>
        <v>0</v>
      </c>
      <c r="Z43" s="41">
        <f t="shared" si="12"/>
        <v>0</v>
      </c>
      <c r="AA43" s="41">
        <f t="shared" si="12"/>
        <v>0</v>
      </c>
      <c r="AB43" s="41">
        <f t="shared" si="12"/>
        <v>0</v>
      </c>
      <c r="AC43" s="41">
        <f t="shared" si="12"/>
        <v>0</v>
      </c>
      <c r="AD43" s="41">
        <f t="shared" si="12"/>
        <v>0</v>
      </c>
      <c r="AE43" s="41">
        <f t="shared" si="12"/>
        <v>0</v>
      </c>
      <c r="AF43" s="41">
        <f t="shared" si="12"/>
        <v>0</v>
      </c>
      <c r="AG43" s="42">
        <f t="shared" si="13"/>
        <v>0</v>
      </c>
    </row>
    <row r="44" spans="1:33" s="8" customFormat="1" x14ac:dyDescent="0.2">
      <c r="A44" s="45"/>
      <c r="B44" s="45"/>
      <c r="C44" s="45"/>
      <c r="D44" s="45"/>
      <c r="E44" s="244" t="s">
        <v>8</v>
      </c>
      <c r="F44" s="4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7">
        <f>SUM(T45:T52)</f>
        <v>0</v>
      </c>
      <c r="U44" s="37">
        <f>SUM(U45:U52)</f>
        <v>0</v>
      </c>
      <c r="V44" s="37">
        <f t="shared" ref="V44:AF44" si="14">SUM(V45:V52)</f>
        <v>0</v>
      </c>
      <c r="W44" s="37">
        <f t="shared" si="14"/>
        <v>0</v>
      </c>
      <c r="X44" s="37">
        <f t="shared" si="14"/>
        <v>0</v>
      </c>
      <c r="Y44" s="37">
        <f t="shared" si="14"/>
        <v>0</v>
      </c>
      <c r="Z44" s="37">
        <f t="shared" si="14"/>
        <v>0</v>
      </c>
      <c r="AA44" s="37">
        <f t="shared" si="14"/>
        <v>0</v>
      </c>
      <c r="AB44" s="37">
        <f t="shared" si="14"/>
        <v>0</v>
      </c>
      <c r="AC44" s="37">
        <f t="shared" si="14"/>
        <v>0</v>
      </c>
      <c r="AD44" s="37">
        <f t="shared" si="14"/>
        <v>0</v>
      </c>
      <c r="AE44" s="37">
        <f t="shared" si="14"/>
        <v>0</v>
      </c>
      <c r="AF44" s="37">
        <f t="shared" si="14"/>
        <v>0</v>
      </c>
      <c r="AG44" s="37">
        <f>SUM(AG45:AG52)</f>
        <v>0</v>
      </c>
    </row>
    <row r="45" spans="1:33" s="10" customFormat="1" x14ac:dyDescent="0.2">
      <c r="A45" s="32"/>
      <c r="B45" s="32"/>
      <c r="C45" s="32"/>
      <c r="D45" s="32"/>
      <c r="E45" s="245"/>
      <c r="F45" s="43"/>
      <c r="G45" s="39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1">
        <f t="shared" ref="T45:T52" si="15">SUM(H45:S45)</f>
        <v>0</v>
      </c>
      <c r="U45" s="41">
        <f t="shared" ref="U45:AF52" si="16">$G45*H45</f>
        <v>0</v>
      </c>
      <c r="V45" s="41">
        <f t="shared" si="16"/>
        <v>0</v>
      </c>
      <c r="W45" s="41">
        <f t="shared" si="16"/>
        <v>0</v>
      </c>
      <c r="X45" s="41">
        <f t="shared" si="16"/>
        <v>0</v>
      </c>
      <c r="Y45" s="41">
        <f t="shared" si="16"/>
        <v>0</v>
      </c>
      <c r="Z45" s="41">
        <f t="shared" si="16"/>
        <v>0</v>
      </c>
      <c r="AA45" s="41">
        <f t="shared" si="16"/>
        <v>0</v>
      </c>
      <c r="AB45" s="41">
        <f t="shared" si="16"/>
        <v>0</v>
      </c>
      <c r="AC45" s="41">
        <f t="shared" si="16"/>
        <v>0</v>
      </c>
      <c r="AD45" s="41">
        <f t="shared" si="16"/>
        <v>0</v>
      </c>
      <c r="AE45" s="41">
        <f t="shared" si="16"/>
        <v>0</v>
      </c>
      <c r="AF45" s="41">
        <f t="shared" si="16"/>
        <v>0</v>
      </c>
      <c r="AG45" s="42">
        <f t="shared" ref="AG45:AG52" si="17">SUM(U45:AF45)</f>
        <v>0</v>
      </c>
    </row>
    <row r="46" spans="1:33" s="10" customFormat="1" x14ac:dyDescent="0.2">
      <c r="A46" s="32"/>
      <c r="B46" s="32"/>
      <c r="C46" s="32"/>
      <c r="D46" s="32"/>
      <c r="E46" s="245"/>
      <c r="F46" s="43"/>
      <c r="G46" s="39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1">
        <f t="shared" si="15"/>
        <v>0</v>
      </c>
      <c r="U46" s="41">
        <f t="shared" si="16"/>
        <v>0</v>
      </c>
      <c r="V46" s="41">
        <f t="shared" si="16"/>
        <v>0</v>
      </c>
      <c r="W46" s="41">
        <f t="shared" si="16"/>
        <v>0</v>
      </c>
      <c r="X46" s="41">
        <f t="shared" si="16"/>
        <v>0</v>
      </c>
      <c r="Y46" s="41">
        <f t="shared" si="16"/>
        <v>0</v>
      </c>
      <c r="Z46" s="41">
        <f t="shared" si="16"/>
        <v>0</v>
      </c>
      <c r="AA46" s="41">
        <f t="shared" si="16"/>
        <v>0</v>
      </c>
      <c r="AB46" s="41">
        <f t="shared" si="16"/>
        <v>0</v>
      </c>
      <c r="AC46" s="41">
        <f t="shared" si="16"/>
        <v>0</v>
      </c>
      <c r="AD46" s="41">
        <f t="shared" si="16"/>
        <v>0</v>
      </c>
      <c r="AE46" s="41">
        <f t="shared" si="16"/>
        <v>0</v>
      </c>
      <c r="AF46" s="41">
        <f t="shared" si="16"/>
        <v>0</v>
      </c>
      <c r="AG46" s="42">
        <f t="shared" si="17"/>
        <v>0</v>
      </c>
    </row>
    <row r="47" spans="1:33" s="10" customFormat="1" x14ac:dyDescent="0.2">
      <c r="A47" s="32"/>
      <c r="B47" s="32"/>
      <c r="C47" s="32"/>
      <c r="D47" s="32"/>
      <c r="E47" s="245"/>
      <c r="F47" s="43"/>
      <c r="G47" s="39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1">
        <f t="shared" si="15"/>
        <v>0</v>
      </c>
      <c r="U47" s="41">
        <f t="shared" si="16"/>
        <v>0</v>
      </c>
      <c r="V47" s="41">
        <f t="shared" si="16"/>
        <v>0</v>
      </c>
      <c r="W47" s="41">
        <f t="shared" si="16"/>
        <v>0</v>
      </c>
      <c r="X47" s="41">
        <f t="shared" si="16"/>
        <v>0</v>
      </c>
      <c r="Y47" s="41">
        <f t="shared" si="16"/>
        <v>0</v>
      </c>
      <c r="Z47" s="41">
        <f t="shared" si="16"/>
        <v>0</v>
      </c>
      <c r="AA47" s="41">
        <f t="shared" si="16"/>
        <v>0</v>
      </c>
      <c r="AB47" s="41">
        <f t="shared" si="16"/>
        <v>0</v>
      </c>
      <c r="AC47" s="41">
        <f t="shared" si="16"/>
        <v>0</v>
      </c>
      <c r="AD47" s="41">
        <f t="shared" si="16"/>
        <v>0</v>
      </c>
      <c r="AE47" s="41">
        <f t="shared" si="16"/>
        <v>0</v>
      </c>
      <c r="AF47" s="41">
        <f t="shared" si="16"/>
        <v>0</v>
      </c>
      <c r="AG47" s="42">
        <f t="shared" si="17"/>
        <v>0</v>
      </c>
    </row>
    <row r="48" spans="1:33" s="10" customFormat="1" x14ac:dyDescent="0.2">
      <c r="A48" s="32"/>
      <c r="B48" s="32"/>
      <c r="C48" s="32"/>
      <c r="D48" s="32"/>
      <c r="E48" s="245"/>
      <c r="F48" s="43"/>
      <c r="G48" s="39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1">
        <f t="shared" si="15"/>
        <v>0</v>
      </c>
      <c r="U48" s="41">
        <f t="shared" si="16"/>
        <v>0</v>
      </c>
      <c r="V48" s="41">
        <f t="shared" si="16"/>
        <v>0</v>
      </c>
      <c r="W48" s="41">
        <f t="shared" si="16"/>
        <v>0</v>
      </c>
      <c r="X48" s="41">
        <f t="shared" si="16"/>
        <v>0</v>
      </c>
      <c r="Y48" s="41">
        <f t="shared" si="16"/>
        <v>0</v>
      </c>
      <c r="Z48" s="41">
        <f t="shared" si="16"/>
        <v>0</v>
      </c>
      <c r="AA48" s="41">
        <f t="shared" si="16"/>
        <v>0</v>
      </c>
      <c r="AB48" s="41">
        <f t="shared" si="16"/>
        <v>0</v>
      </c>
      <c r="AC48" s="41">
        <f t="shared" si="16"/>
        <v>0</v>
      </c>
      <c r="AD48" s="41">
        <f t="shared" si="16"/>
        <v>0</v>
      </c>
      <c r="AE48" s="41">
        <f t="shared" si="16"/>
        <v>0</v>
      </c>
      <c r="AF48" s="41">
        <f t="shared" si="16"/>
        <v>0</v>
      </c>
      <c r="AG48" s="42">
        <f t="shared" si="17"/>
        <v>0</v>
      </c>
    </row>
    <row r="49" spans="1:33" s="10" customFormat="1" x14ac:dyDescent="0.2">
      <c r="A49" s="32"/>
      <c r="B49" s="32"/>
      <c r="C49" s="32"/>
      <c r="D49" s="32"/>
      <c r="E49" s="245"/>
      <c r="F49" s="43"/>
      <c r="G49" s="39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1">
        <f t="shared" si="15"/>
        <v>0</v>
      </c>
      <c r="U49" s="41">
        <f t="shared" si="16"/>
        <v>0</v>
      </c>
      <c r="V49" s="41">
        <f t="shared" si="16"/>
        <v>0</v>
      </c>
      <c r="W49" s="41">
        <f t="shared" si="16"/>
        <v>0</v>
      </c>
      <c r="X49" s="41">
        <f t="shared" si="16"/>
        <v>0</v>
      </c>
      <c r="Y49" s="41">
        <f t="shared" si="16"/>
        <v>0</v>
      </c>
      <c r="Z49" s="41">
        <f t="shared" si="16"/>
        <v>0</v>
      </c>
      <c r="AA49" s="41">
        <f t="shared" si="16"/>
        <v>0</v>
      </c>
      <c r="AB49" s="41">
        <f t="shared" si="16"/>
        <v>0</v>
      </c>
      <c r="AC49" s="41">
        <f t="shared" si="16"/>
        <v>0</v>
      </c>
      <c r="AD49" s="41">
        <f t="shared" si="16"/>
        <v>0</v>
      </c>
      <c r="AE49" s="41">
        <f t="shared" si="16"/>
        <v>0</v>
      </c>
      <c r="AF49" s="41">
        <f t="shared" si="16"/>
        <v>0</v>
      </c>
      <c r="AG49" s="42">
        <f t="shared" si="17"/>
        <v>0</v>
      </c>
    </row>
    <row r="50" spans="1:33" s="10" customFormat="1" x14ac:dyDescent="0.2">
      <c r="A50" s="32"/>
      <c r="B50" s="32"/>
      <c r="C50" s="32"/>
      <c r="D50" s="32"/>
      <c r="E50" s="245"/>
      <c r="F50" s="43"/>
      <c r="G50" s="39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1">
        <f t="shared" si="15"/>
        <v>0</v>
      </c>
      <c r="U50" s="41">
        <f t="shared" si="16"/>
        <v>0</v>
      </c>
      <c r="V50" s="41">
        <f t="shared" si="16"/>
        <v>0</v>
      </c>
      <c r="W50" s="41">
        <f t="shared" si="16"/>
        <v>0</v>
      </c>
      <c r="X50" s="41">
        <f t="shared" si="16"/>
        <v>0</v>
      </c>
      <c r="Y50" s="41">
        <f t="shared" si="16"/>
        <v>0</v>
      </c>
      <c r="Z50" s="41">
        <f t="shared" si="16"/>
        <v>0</v>
      </c>
      <c r="AA50" s="41">
        <f t="shared" si="16"/>
        <v>0</v>
      </c>
      <c r="AB50" s="41">
        <f t="shared" si="16"/>
        <v>0</v>
      </c>
      <c r="AC50" s="41">
        <f t="shared" si="16"/>
        <v>0</v>
      </c>
      <c r="AD50" s="41">
        <f t="shared" si="16"/>
        <v>0</v>
      </c>
      <c r="AE50" s="41">
        <f t="shared" si="16"/>
        <v>0</v>
      </c>
      <c r="AF50" s="41">
        <f t="shared" si="16"/>
        <v>0</v>
      </c>
      <c r="AG50" s="42">
        <f t="shared" si="17"/>
        <v>0</v>
      </c>
    </row>
    <row r="51" spans="1:33" s="10" customFormat="1" x14ac:dyDescent="0.2">
      <c r="A51" s="32"/>
      <c r="B51" s="32"/>
      <c r="C51" s="32"/>
      <c r="D51" s="32"/>
      <c r="E51" s="245"/>
      <c r="F51" s="43"/>
      <c r="G51" s="39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1">
        <f t="shared" si="15"/>
        <v>0</v>
      </c>
      <c r="U51" s="41">
        <f t="shared" si="16"/>
        <v>0</v>
      </c>
      <c r="V51" s="41">
        <f t="shared" si="16"/>
        <v>0</v>
      </c>
      <c r="W51" s="41">
        <f t="shared" si="16"/>
        <v>0</v>
      </c>
      <c r="X51" s="41">
        <f t="shared" si="16"/>
        <v>0</v>
      </c>
      <c r="Y51" s="41">
        <f t="shared" si="16"/>
        <v>0</v>
      </c>
      <c r="Z51" s="41">
        <f t="shared" si="16"/>
        <v>0</v>
      </c>
      <c r="AA51" s="41">
        <f t="shared" si="16"/>
        <v>0</v>
      </c>
      <c r="AB51" s="41">
        <f t="shared" si="16"/>
        <v>0</v>
      </c>
      <c r="AC51" s="41">
        <f t="shared" si="16"/>
        <v>0</v>
      </c>
      <c r="AD51" s="41">
        <f t="shared" si="16"/>
        <v>0</v>
      </c>
      <c r="AE51" s="41">
        <f t="shared" si="16"/>
        <v>0</v>
      </c>
      <c r="AF51" s="41">
        <f t="shared" si="16"/>
        <v>0</v>
      </c>
      <c r="AG51" s="42">
        <f t="shared" si="17"/>
        <v>0</v>
      </c>
    </row>
    <row r="52" spans="1:33" s="10" customFormat="1" x14ac:dyDescent="0.2">
      <c r="A52" s="32"/>
      <c r="B52" s="32"/>
      <c r="C52" s="32"/>
      <c r="D52" s="32"/>
      <c r="E52" s="246"/>
      <c r="F52" s="43"/>
      <c r="G52" s="39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1">
        <f t="shared" si="15"/>
        <v>0</v>
      </c>
      <c r="U52" s="41">
        <f t="shared" si="16"/>
        <v>0</v>
      </c>
      <c r="V52" s="41">
        <f t="shared" si="16"/>
        <v>0</v>
      </c>
      <c r="W52" s="41">
        <f t="shared" si="16"/>
        <v>0</v>
      </c>
      <c r="X52" s="41">
        <f t="shared" si="16"/>
        <v>0</v>
      </c>
      <c r="Y52" s="41">
        <f t="shared" si="16"/>
        <v>0</v>
      </c>
      <c r="Z52" s="41">
        <f t="shared" si="16"/>
        <v>0</v>
      </c>
      <c r="AA52" s="41">
        <f t="shared" si="16"/>
        <v>0</v>
      </c>
      <c r="AB52" s="41">
        <f t="shared" si="16"/>
        <v>0</v>
      </c>
      <c r="AC52" s="41">
        <f t="shared" si="16"/>
        <v>0</v>
      </c>
      <c r="AD52" s="41">
        <f t="shared" si="16"/>
        <v>0</v>
      </c>
      <c r="AE52" s="41">
        <f t="shared" si="16"/>
        <v>0</v>
      </c>
      <c r="AF52" s="41">
        <f t="shared" si="16"/>
        <v>0</v>
      </c>
      <c r="AG52" s="42">
        <f t="shared" si="17"/>
        <v>0</v>
      </c>
    </row>
    <row r="53" spans="1:33" s="8" customFormat="1" x14ac:dyDescent="0.2">
      <c r="A53" s="45"/>
      <c r="B53" s="45"/>
      <c r="C53" s="45"/>
      <c r="D53" s="45"/>
      <c r="E53" s="244" t="s">
        <v>9</v>
      </c>
      <c r="F53" s="4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7">
        <f>SUM(T54:T59)</f>
        <v>0</v>
      </c>
      <c r="U53" s="37">
        <f>SUM(U54:U59)</f>
        <v>0</v>
      </c>
      <c r="V53" s="37">
        <f t="shared" ref="V53:AG53" si="18">SUM(V54:V59)</f>
        <v>0</v>
      </c>
      <c r="W53" s="37">
        <f t="shared" si="18"/>
        <v>0</v>
      </c>
      <c r="X53" s="37">
        <f t="shared" si="18"/>
        <v>0</v>
      </c>
      <c r="Y53" s="37">
        <f t="shared" si="18"/>
        <v>0</v>
      </c>
      <c r="Z53" s="37">
        <f t="shared" si="18"/>
        <v>0</v>
      </c>
      <c r="AA53" s="37">
        <f t="shared" si="18"/>
        <v>0</v>
      </c>
      <c r="AB53" s="37">
        <f t="shared" si="18"/>
        <v>0</v>
      </c>
      <c r="AC53" s="37">
        <f t="shared" si="18"/>
        <v>0</v>
      </c>
      <c r="AD53" s="37">
        <f t="shared" si="18"/>
        <v>0</v>
      </c>
      <c r="AE53" s="37">
        <f t="shared" si="18"/>
        <v>0</v>
      </c>
      <c r="AF53" s="37">
        <f t="shared" si="18"/>
        <v>0</v>
      </c>
      <c r="AG53" s="37">
        <f t="shared" si="18"/>
        <v>0</v>
      </c>
    </row>
    <row r="54" spans="1:33" s="10" customFormat="1" x14ac:dyDescent="0.2">
      <c r="A54" s="32"/>
      <c r="B54" s="32"/>
      <c r="C54" s="32"/>
      <c r="D54" s="32"/>
      <c r="E54" s="245"/>
      <c r="F54" s="47"/>
      <c r="G54" s="39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1">
        <f t="shared" ref="T54:T59" si="19">SUM(H54:S54)</f>
        <v>0</v>
      </c>
      <c r="U54" s="41">
        <f t="shared" ref="U54:AF59" si="20">$G54*H54</f>
        <v>0</v>
      </c>
      <c r="V54" s="41">
        <f t="shared" si="20"/>
        <v>0</v>
      </c>
      <c r="W54" s="41">
        <f t="shared" si="20"/>
        <v>0</v>
      </c>
      <c r="X54" s="41">
        <f t="shared" si="20"/>
        <v>0</v>
      </c>
      <c r="Y54" s="41">
        <f t="shared" si="20"/>
        <v>0</v>
      </c>
      <c r="Z54" s="41">
        <f t="shared" si="20"/>
        <v>0</v>
      </c>
      <c r="AA54" s="41">
        <f t="shared" si="20"/>
        <v>0</v>
      </c>
      <c r="AB54" s="41">
        <f t="shared" si="20"/>
        <v>0</v>
      </c>
      <c r="AC54" s="41">
        <f t="shared" si="20"/>
        <v>0</v>
      </c>
      <c r="AD54" s="41">
        <f t="shared" si="20"/>
        <v>0</v>
      </c>
      <c r="AE54" s="41">
        <f t="shared" si="20"/>
        <v>0</v>
      </c>
      <c r="AF54" s="41">
        <f t="shared" si="20"/>
        <v>0</v>
      </c>
      <c r="AG54" s="42">
        <f t="shared" ref="AG54:AG59" si="21">SUM(U54:AF54)</f>
        <v>0</v>
      </c>
    </row>
    <row r="55" spans="1:33" s="10" customFormat="1" x14ac:dyDescent="0.2">
      <c r="A55" s="32"/>
      <c r="B55" s="32"/>
      <c r="C55" s="32"/>
      <c r="D55" s="32"/>
      <c r="E55" s="245"/>
      <c r="F55" s="47"/>
      <c r="G55" s="39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1">
        <f t="shared" si="19"/>
        <v>0</v>
      </c>
      <c r="U55" s="41">
        <f t="shared" si="20"/>
        <v>0</v>
      </c>
      <c r="V55" s="41">
        <f t="shared" si="20"/>
        <v>0</v>
      </c>
      <c r="W55" s="41">
        <f t="shared" si="20"/>
        <v>0</v>
      </c>
      <c r="X55" s="41">
        <f t="shared" si="20"/>
        <v>0</v>
      </c>
      <c r="Y55" s="41">
        <f t="shared" si="20"/>
        <v>0</v>
      </c>
      <c r="Z55" s="41">
        <f t="shared" si="20"/>
        <v>0</v>
      </c>
      <c r="AA55" s="41">
        <f t="shared" si="20"/>
        <v>0</v>
      </c>
      <c r="AB55" s="41">
        <f t="shared" si="20"/>
        <v>0</v>
      </c>
      <c r="AC55" s="41">
        <f t="shared" si="20"/>
        <v>0</v>
      </c>
      <c r="AD55" s="41">
        <f t="shared" si="20"/>
        <v>0</v>
      </c>
      <c r="AE55" s="41">
        <f t="shared" si="20"/>
        <v>0</v>
      </c>
      <c r="AF55" s="41">
        <f t="shared" si="20"/>
        <v>0</v>
      </c>
      <c r="AG55" s="42">
        <f t="shared" si="21"/>
        <v>0</v>
      </c>
    </row>
    <row r="56" spans="1:33" s="10" customFormat="1" x14ac:dyDescent="0.2">
      <c r="A56" s="32"/>
      <c r="B56" s="32"/>
      <c r="C56" s="32"/>
      <c r="D56" s="32"/>
      <c r="E56" s="245"/>
      <c r="F56" s="47"/>
      <c r="G56" s="39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1">
        <f t="shared" si="19"/>
        <v>0</v>
      </c>
      <c r="U56" s="41">
        <f t="shared" si="20"/>
        <v>0</v>
      </c>
      <c r="V56" s="41">
        <f t="shared" si="20"/>
        <v>0</v>
      </c>
      <c r="W56" s="41">
        <f t="shared" si="20"/>
        <v>0</v>
      </c>
      <c r="X56" s="41">
        <f t="shared" si="20"/>
        <v>0</v>
      </c>
      <c r="Y56" s="41">
        <f t="shared" si="20"/>
        <v>0</v>
      </c>
      <c r="Z56" s="41">
        <f t="shared" si="20"/>
        <v>0</v>
      </c>
      <c r="AA56" s="41">
        <f t="shared" si="20"/>
        <v>0</v>
      </c>
      <c r="AB56" s="41">
        <f t="shared" si="20"/>
        <v>0</v>
      </c>
      <c r="AC56" s="41">
        <f t="shared" si="20"/>
        <v>0</v>
      </c>
      <c r="AD56" s="41">
        <f t="shared" si="20"/>
        <v>0</v>
      </c>
      <c r="AE56" s="41">
        <f t="shared" si="20"/>
        <v>0</v>
      </c>
      <c r="AF56" s="41">
        <f t="shared" si="20"/>
        <v>0</v>
      </c>
      <c r="AG56" s="42">
        <f t="shared" si="21"/>
        <v>0</v>
      </c>
    </row>
    <row r="57" spans="1:33" s="10" customFormat="1" x14ac:dyDescent="0.2">
      <c r="A57" s="32"/>
      <c r="B57" s="32"/>
      <c r="C57" s="32"/>
      <c r="D57" s="32"/>
      <c r="E57" s="245"/>
      <c r="F57" s="47"/>
      <c r="G57" s="39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1">
        <f t="shared" si="19"/>
        <v>0</v>
      </c>
      <c r="U57" s="41">
        <f t="shared" si="20"/>
        <v>0</v>
      </c>
      <c r="V57" s="41">
        <f t="shared" si="20"/>
        <v>0</v>
      </c>
      <c r="W57" s="41">
        <f t="shared" si="20"/>
        <v>0</v>
      </c>
      <c r="X57" s="41">
        <f t="shared" si="20"/>
        <v>0</v>
      </c>
      <c r="Y57" s="41">
        <f t="shared" si="20"/>
        <v>0</v>
      </c>
      <c r="Z57" s="41">
        <f t="shared" si="20"/>
        <v>0</v>
      </c>
      <c r="AA57" s="41">
        <f t="shared" si="20"/>
        <v>0</v>
      </c>
      <c r="AB57" s="41">
        <f t="shared" si="20"/>
        <v>0</v>
      </c>
      <c r="AC57" s="41">
        <f t="shared" si="20"/>
        <v>0</v>
      </c>
      <c r="AD57" s="41">
        <f t="shared" si="20"/>
        <v>0</v>
      </c>
      <c r="AE57" s="41">
        <f t="shared" si="20"/>
        <v>0</v>
      </c>
      <c r="AF57" s="41">
        <f t="shared" si="20"/>
        <v>0</v>
      </c>
      <c r="AG57" s="42">
        <f t="shared" si="21"/>
        <v>0</v>
      </c>
    </row>
    <row r="58" spans="1:33" s="10" customFormat="1" x14ac:dyDescent="0.2">
      <c r="A58" s="32"/>
      <c r="B58" s="32"/>
      <c r="C58" s="32"/>
      <c r="D58" s="32"/>
      <c r="E58" s="245"/>
      <c r="F58" s="47"/>
      <c r="G58" s="39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1">
        <f t="shared" si="19"/>
        <v>0</v>
      </c>
      <c r="U58" s="41">
        <f t="shared" si="20"/>
        <v>0</v>
      </c>
      <c r="V58" s="41">
        <f t="shared" si="20"/>
        <v>0</v>
      </c>
      <c r="W58" s="41">
        <f t="shared" si="20"/>
        <v>0</v>
      </c>
      <c r="X58" s="41">
        <f t="shared" si="20"/>
        <v>0</v>
      </c>
      <c r="Y58" s="41">
        <f t="shared" si="20"/>
        <v>0</v>
      </c>
      <c r="Z58" s="41">
        <f t="shared" si="20"/>
        <v>0</v>
      </c>
      <c r="AA58" s="41">
        <f t="shared" si="20"/>
        <v>0</v>
      </c>
      <c r="AB58" s="41">
        <f t="shared" si="20"/>
        <v>0</v>
      </c>
      <c r="AC58" s="41">
        <f t="shared" si="20"/>
        <v>0</v>
      </c>
      <c r="AD58" s="41">
        <f t="shared" si="20"/>
        <v>0</v>
      </c>
      <c r="AE58" s="41">
        <f t="shared" si="20"/>
        <v>0</v>
      </c>
      <c r="AF58" s="41">
        <f t="shared" si="20"/>
        <v>0</v>
      </c>
      <c r="AG58" s="42">
        <f t="shared" si="21"/>
        <v>0</v>
      </c>
    </row>
    <row r="59" spans="1:33" s="10" customFormat="1" x14ac:dyDescent="0.2">
      <c r="A59" s="32"/>
      <c r="B59" s="32"/>
      <c r="C59" s="32"/>
      <c r="D59" s="32"/>
      <c r="E59" s="246"/>
      <c r="F59" s="47"/>
      <c r="G59" s="39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1">
        <f t="shared" si="19"/>
        <v>0</v>
      </c>
      <c r="U59" s="41">
        <f t="shared" si="20"/>
        <v>0</v>
      </c>
      <c r="V59" s="41">
        <f t="shared" si="20"/>
        <v>0</v>
      </c>
      <c r="W59" s="41">
        <f t="shared" si="20"/>
        <v>0</v>
      </c>
      <c r="X59" s="41">
        <f t="shared" si="20"/>
        <v>0</v>
      </c>
      <c r="Y59" s="41">
        <f t="shared" si="20"/>
        <v>0</v>
      </c>
      <c r="Z59" s="41">
        <f t="shared" si="20"/>
        <v>0</v>
      </c>
      <c r="AA59" s="41">
        <f t="shared" si="20"/>
        <v>0</v>
      </c>
      <c r="AB59" s="41">
        <f t="shared" si="20"/>
        <v>0</v>
      </c>
      <c r="AC59" s="41">
        <f t="shared" si="20"/>
        <v>0</v>
      </c>
      <c r="AD59" s="41">
        <f t="shared" si="20"/>
        <v>0</v>
      </c>
      <c r="AE59" s="41">
        <f t="shared" si="20"/>
        <v>0</v>
      </c>
      <c r="AF59" s="41">
        <f t="shared" si="20"/>
        <v>0</v>
      </c>
      <c r="AG59" s="42">
        <f t="shared" si="21"/>
        <v>0</v>
      </c>
    </row>
    <row r="60" spans="1:33" s="8" customFormat="1" x14ac:dyDescent="0.2">
      <c r="A60" s="45"/>
      <c r="B60" s="45"/>
      <c r="C60" s="45"/>
      <c r="D60" s="45"/>
      <c r="E60" s="244" t="s">
        <v>10</v>
      </c>
      <c r="F60" s="4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7">
        <f>SUM(T61:T66)</f>
        <v>0</v>
      </c>
      <c r="U60" s="37">
        <f>SUM(U61:U66)</f>
        <v>0</v>
      </c>
      <c r="V60" s="37">
        <f t="shared" ref="V60:AG60" si="22">SUM(V61:V66)</f>
        <v>0</v>
      </c>
      <c r="W60" s="37">
        <f t="shared" si="22"/>
        <v>0</v>
      </c>
      <c r="X60" s="37">
        <f t="shared" si="22"/>
        <v>0</v>
      </c>
      <c r="Y60" s="37">
        <f t="shared" si="22"/>
        <v>0</v>
      </c>
      <c r="Z60" s="37">
        <f t="shared" si="22"/>
        <v>0</v>
      </c>
      <c r="AA60" s="37">
        <f t="shared" si="22"/>
        <v>0</v>
      </c>
      <c r="AB60" s="37">
        <f t="shared" si="22"/>
        <v>0</v>
      </c>
      <c r="AC60" s="37">
        <f t="shared" si="22"/>
        <v>0</v>
      </c>
      <c r="AD60" s="37">
        <f t="shared" si="22"/>
        <v>0</v>
      </c>
      <c r="AE60" s="37">
        <f t="shared" si="22"/>
        <v>0</v>
      </c>
      <c r="AF60" s="37">
        <f t="shared" si="22"/>
        <v>0</v>
      </c>
      <c r="AG60" s="37">
        <f t="shared" si="22"/>
        <v>0</v>
      </c>
    </row>
    <row r="61" spans="1:33" s="10" customFormat="1" x14ac:dyDescent="0.2">
      <c r="A61" s="32"/>
      <c r="B61" s="32"/>
      <c r="C61" s="32"/>
      <c r="D61" s="32"/>
      <c r="E61" s="245"/>
      <c r="F61" s="47"/>
      <c r="G61" s="39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1">
        <f t="shared" ref="T61:T66" si="23">SUM(H61:S61)</f>
        <v>0</v>
      </c>
      <c r="U61" s="41">
        <f t="shared" ref="U61:AF66" si="24">$G61*H61</f>
        <v>0</v>
      </c>
      <c r="V61" s="41">
        <f t="shared" si="24"/>
        <v>0</v>
      </c>
      <c r="W61" s="41">
        <f t="shared" si="24"/>
        <v>0</v>
      </c>
      <c r="X61" s="41">
        <f t="shared" si="24"/>
        <v>0</v>
      </c>
      <c r="Y61" s="41">
        <f t="shared" si="24"/>
        <v>0</v>
      </c>
      <c r="Z61" s="41">
        <f t="shared" si="24"/>
        <v>0</v>
      </c>
      <c r="AA61" s="41">
        <f t="shared" si="24"/>
        <v>0</v>
      </c>
      <c r="AB61" s="41">
        <f t="shared" si="24"/>
        <v>0</v>
      </c>
      <c r="AC61" s="41">
        <f t="shared" si="24"/>
        <v>0</v>
      </c>
      <c r="AD61" s="41">
        <f t="shared" si="24"/>
        <v>0</v>
      </c>
      <c r="AE61" s="41">
        <f t="shared" si="24"/>
        <v>0</v>
      </c>
      <c r="AF61" s="41">
        <f t="shared" si="24"/>
        <v>0</v>
      </c>
      <c r="AG61" s="42">
        <f t="shared" ref="AG61:AG66" si="25">SUM(U61:AF61)</f>
        <v>0</v>
      </c>
    </row>
    <row r="62" spans="1:33" s="10" customFormat="1" x14ac:dyDescent="0.2">
      <c r="A62" s="32"/>
      <c r="B62" s="32"/>
      <c r="C62" s="32"/>
      <c r="D62" s="32"/>
      <c r="E62" s="245"/>
      <c r="F62" s="47"/>
      <c r="G62" s="39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1">
        <f t="shared" si="23"/>
        <v>0</v>
      </c>
      <c r="U62" s="41">
        <f t="shared" si="24"/>
        <v>0</v>
      </c>
      <c r="V62" s="41">
        <f t="shared" si="24"/>
        <v>0</v>
      </c>
      <c r="W62" s="41">
        <f t="shared" si="24"/>
        <v>0</v>
      </c>
      <c r="X62" s="41">
        <f t="shared" si="24"/>
        <v>0</v>
      </c>
      <c r="Y62" s="41">
        <f t="shared" si="24"/>
        <v>0</v>
      </c>
      <c r="Z62" s="41">
        <f t="shared" si="24"/>
        <v>0</v>
      </c>
      <c r="AA62" s="41">
        <f t="shared" si="24"/>
        <v>0</v>
      </c>
      <c r="AB62" s="41">
        <f t="shared" si="24"/>
        <v>0</v>
      </c>
      <c r="AC62" s="41">
        <f t="shared" si="24"/>
        <v>0</v>
      </c>
      <c r="AD62" s="41">
        <f t="shared" si="24"/>
        <v>0</v>
      </c>
      <c r="AE62" s="41">
        <f t="shared" si="24"/>
        <v>0</v>
      </c>
      <c r="AF62" s="41">
        <f t="shared" si="24"/>
        <v>0</v>
      </c>
      <c r="AG62" s="42">
        <f t="shared" si="25"/>
        <v>0</v>
      </c>
    </row>
    <row r="63" spans="1:33" s="10" customFormat="1" x14ac:dyDescent="0.2">
      <c r="A63" s="32"/>
      <c r="B63" s="32"/>
      <c r="C63" s="32"/>
      <c r="D63" s="32"/>
      <c r="E63" s="245"/>
      <c r="F63" s="47"/>
      <c r="G63" s="39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1">
        <f t="shared" si="23"/>
        <v>0</v>
      </c>
      <c r="U63" s="41">
        <f t="shared" si="24"/>
        <v>0</v>
      </c>
      <c r="V63" s="41">
        <f t="shared" si="24"/>
        <v>0</v>
      </c>
      <c r="W63" s="41">
        <f t="shared" si="24"/>
        <v>0</v>
      </c>
      <c r="X63" s="41">
        <f t="shared" si="24"/>
        <v>0</v>
      </c>
      <c r="Y63" s="41">
        <f t="shared" si="24"/>
        <v>0</v>
      </c>
      <c r="Z63" s="41">
        <f t="shared" si="24"/>
        <v>0</v>
      </c>
      <c r="AA63" s="41">
        <f t="shared" si="24"/>
        <v>0</v>
      </c>
      <c r="AB63" s="41">
        <f t="shared" si="24"/>
        <v>0</v>
      </c>
      <c r="AC63" s="41">
        <f t="shared" si="24"/>
        <v>0</v>
      </c>
      <c r="AD63" s="41">
        <f t="shared" si="24"/>
        <v>0</v>
      </c>
      <c r="AE63" s="41">
        <f t="shared" si="24"/>
        <v>0</v>
      </c>
      <c r="AF63" s="41">
        <f t="shared" si="24"/>
        <v>0</v>
      </c>
      <c r="AG63" s="42">
        <f t="shared" si="25"/>
        <v>0</v>
      </c>
    </row>
    <row r="64" spans="1:33" s="10" customFormat="1" x14ac:dyDescent="0.2">
      <c r="A64" s="32"/>
      <c r="B64" s="32"/>
      <c r="C64" s="32"/>
      <c r="D64" s="32"/>
      <c r="E64" s="245"/>
      <c r="F64" s="47"/>
      <c r="G64" s="39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1">
        <f t="shared" si="23"/>
        <v>0</v>
      </c>
      <c r="U64" s="41">
        <f t="shared" si="24"/>
        <v>0</v>
      </c>
      <c r="V64" s="41">
        <f t="shared" si="24"/>
        <v>0</v>
      </c>
      <c r="W64" s="41">
        <f t="shared" si="24"/>
        <v>0</v>
      </c>
      <c r="X64" s="41">
        <f t="shared" si="24"/>
        <v>0</v>
      </c>
      <c r="Y64" s="41">
        <f t="shared" si="24"/>
        <v>0</v>
      </c>
      <c r="Z64" s="41">
        <f t="shared" si="24"/>
        <v>0</v>
      </c>
      <c r="AA64" s="41">
        <f t="shared" si="24"/>
        <v>0</v>
      </c>
      <c r="AB64" s="41">
        <f t="shared" si="24"/>
        <v>0</v>
      </c>
      <c r="AC64" s="41">
        <f t="shared" si="24"/>
        <v>0</v>
      </c>
      <c r="AD64" s="41">
        <f t="shared" si="24"/>
        <v>0</v>
      </c>
      <c r="AE64" s="41">
        <f t="shared" si="24"/>
        <v>0</v>
      </c>
      <c r="AF64" s="41">
        <f t="shared" si="24"/>
        <v>0</v>
      </c>
      <c r="AG64" s="42">
        <f t="shared" si="25"/>
        <v>0</v>
      </c>
    </row>
    <row r="65" spans="1:33" s="10" customFormat="1" x14ac:dyDescent="0.2">
      <c r="A65" s="32"/>
      <c r="B65" s="32"/>
      <c r="C65" s="32"/>
      <c r="D65" s="32"/>
      <c r="E65" s="245"/>
      <c r="F65" s="47"/>
      <c r="G65" s="39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1">
        <f t="shared" si="23"/>
        <v>0</v>
      </c>
      <c r="U65" s="41">
        <f t="shared" si="24"/>
        <v>0</v>
      </c>
      <c r="V65" s="41">
        <f t="shared" si="24"/>
        <v>0</v>
      </c>
      <c r="W65" s="41">
        <f t="shared" si="24"/>
        <v>0</v>
      </c>
      <c r="X65" s="41">
        <f t="shared" si="24"/>
        <v>0</v>
      </c>
      <c r="Y65" s="41">
        <f t="shared" si="24"/>
        <v>0</v>
      </c>
      <c r="Z65" s="41">
        <f t="shared" si="24"/>
        <v>0</v>
      </c>
      <c r="AA65" s="41">
        <f t="shared" si="24"/>
        <v>0</v>
      </c>
      <c r="AB65" s="41">
        <f t="shared" si="24"/>
        <v>0</v>
      </c>
      <c r="AC65" s="41">
        <f t="shared" si="24"/>
        <v>0</v>
      </c>
      <c r="AD65" s="41">
        <f t="shared" si="24"/>
        <v>0</v>
      </c>
      <c r="AE65" s="41">
        <f t="shared" si="24"/>
        <v>0</v>
      </c>
      <c r="AF65" s="41">
        <f t="shared" si="24"/>
        <v>0</v>
      </c>
      <c r="AG65" s="42">
        <f t="shared" si="25"/>
        <v>0</v>
      </c>
    </row>
    <row r="66" spans="1:33" s="10" customFormat="1" x14ac:dyDescent="0.2">
      <c r="A66" s="32"/>
      <c r="B66" s="32"/>
      <c r="C66" s="32"/>
      <c r="D66" s="32"/>
      <c r="E66" s="246"/>
      <c r="F66" s="47"/>
      <c r="G66" s="39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1">
        <f t="shared" si="23"/>
        <v>0</v>
      </c>
      <c r="U66" s="41">
        <f t="shared" si="24"/>
        <v>0</v>
      </c>
      <c r="V66" s="41">
        <f t="shared" si="24"/>
        <v>0</v>
      </c>
      <c r="W66" s="41">
        <f t="shared" si="24"/>
        <v>0</v>
      </c>
      <c r="X66" s="41">
        <f t="shared" si="24"/>
        <v>0</v>
      </c>
      <c r="Y66" s="41">
        <f t="shared" si="24"/>
        <v>0</v>
      </c>
      <c r="Z66" s="41">
        <f t="shared" si="24"/>
        <v>0</v>
      </c>
      <c r="AA66" s="41">
        <f t="shared" si="24"/>
        <v>0</v>
      </c>
      <c r="AB66" s="41">
        <f t="shared" si="24"/>
        <v>0</v>
      </c>
      <c r="AC66" s="41">
        <f t="shared" si="24"/>
        <v>0</v>
      </c>
      <c r="AD66" s="41">
        <f t="shared" si="24"/>
        <v>0</v>
      </c>
      <c r="AE66" s="41">
        <f t="shared" si="24"/>
        <v>0</v>
      </c>
      <c r="AF66" s="41">
        <f t="shared" si="24"/>
        <v>0</v>
      </c>
      <c r="AG66" s="42">
        <f t="shared" si="25"/>
        <v>0</v>
      </c>
    </row>
    <row r="67" spans="1:33" s="8" customFormat="1" x14ac:dyDescent="0.2">
      <c r="A67" s="45"/>
      <c r="B67" s="45"/>
      <c r="C67" s="45"/>
      <c r="D67" s="45"/>
      <c r="E67" s="244" t="s">
        <v>12</v>
      </c>
      <c r="F67" s="4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7">
        <f>SUM(T68:T74)</f>
        <v>0</v>
      </c>
      <c r="U67" s="37">
        <f>SUM(U68:U74)</f>
        <v>0</v>
      </c>
      <c r="V67" s="37">
        <f t="shared" ref="V67:AG67" si="26">SUM(V68:V74)</f>
        <v>0</v>
      </c>
      <c r="W67" s="37">
        <f t="shared" si="26"/>
        <v>0</v>
      </c>
      <c r="X67" s="37">
        <f t="shared" si="26"/>
        <v>0</v>
      </c>
      <c r="Y67" s="37">
        <f t="shared" si="26"/>
        <v>0</v>
      </c>
      <c r="Z67" s="37">
        <f t="shared" si="26"/>
        <v>0</v>
      </c>
      <c r="AA67" s="37">
        <f t="shared" si="26"/>
        <v>0</v>
      </c>
      <c r="AB67" s="37">
        <f t="shared" si="26"/>
        <v>0</v>
      </c>
      <c r="AC67" s="37">
        <f t="shared" si="26"/>
        <v>0</v>
      </c>
      <c r="AD67" s="37">
        <f t="shared" si="26"/>
        <v>0</v>
      </c>
      <c r="AE67" s="37">
        <f t="shared" si="26"/>
        <v>0</v>
      </c>
      <c r="AF67" s="37">
        <f t="shared" si="26"/>
        <v>0</v>
      </c>
      <c r="AG67" s="37">
        <f t="shared" si="26"/>
        <v>0</v>
      </c>
    </row>
    <row r="68" spans="1:33" s="10" customFormat="1" x14ac:dyDescent="0.2">
      <c r="A68" s="32"/>
      <c r="B68" s="32"/>
      <c r="C68" s="32"/>
      <c r="D68" s="32"/>
      <c r="E68" s="245"/>
      <c r="F68" s="47"/>
      <c r="G68" s="39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1">
        <f t="shared" ref="T68:T74" si="27">SUM(H68:S68)</f>
        <v>0</v>
      </c>
      <c r="U68" s="41">
        <f t="shared" ref="U68:AF74" si="28">$G68*H68</f>
        <v>0</v>
      </c>
      <c r="V68" s="41">
        <f t="shared" si="28"/>
        <v>0</v>
      </c>
      <c r="W68" s="41">
        <f t="shared" si="28"/>
        <v>0</v>
      </c>
      <c r="X68" s="41">
        <f t="shared" si="28"/>
        <v>0</v>
      </c>
      <c r="Y68" s="41">
        <f t="shared" si="28"/>
        <v>0</v>
      </c>
      <c r="Z68" s="41">
        <f t="shared" si="28"/>
        <v>0</v>
      </c>
      <c r="AA68" s="41">
        <f t="shared" si="28"/>
        <v>0</v>
      </c>
      <c r="AB68" s="41">
        <f t="shared" si="28"/>
        <v>0</v>
      </c>
      <c r="AC68" s="41">
        <f t="shared" si="28"/>
        <v>0</v>
      </c>
      <c r="AD68" s="41">
        <f t="shared" si="28"/>
        <v>0</v>
      </c>
      <c r="AE68" s="41">
        <f t="shared" si="28"/>
        <v>0</v>
      </c>
      <c r="AF68" s="41">
        <f t="shared" si="28"/>
        <v>0</v>
      </c>
      <c r="AG68" s="42">
        <f t="shared" ref="AG68:AG74" si="29">SUM(U68:AF68)</f>
        <v>0</v>
      </c>
    </row>
    <row r="69" spans="1:33" s="10" customFormat="1" x14ac:dyDescent="0.2">
      <c r="A69" s="32"/>
      <c r="B69" s="32"/>
      <c r="C69" s="32"/>
      <c r="D69" s="32"/>
      <c r="E69" s="245"/>
      <c r="F69" s="47"/>
      <c r="G69" s="39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1">
        <f t="shared" si="27"/>
        <v>0</v>
      </c>
      <c r="U69" s="41">
        <f t="shared" si="28"/>
        <v>0</v>
      </c>
      <c r="V69" s="41">
        <f t="shared" si="28"/>
        <v>0</v>
      </c>
      <c r="W69" s="41">
        <f t="shared" si="28"/>
        <v>0</v>
      </c>
      <c r="X69" s="41">
        <f t="shared" si="28"/>
        <v>0</v>
      </c>
      <c r="Y69" s="41">
        <f t="shared" si="28"/>
        <v>0</v>
      </c>
      <c r="Z69" s="41">
        <f t="shared" si="28"/>
        <v>0</v>
      </c>
      <c r="AA69" s="41">
        <f t="shared" si="28"/>
        <v>0</v>
      </c>
      <c r="AB69" s="41">
        <f t="shared" si="28"/>
        <v>0</v>
      </c>
      <c r="AC69" s="41">
        <f t="shared" si="28"/>
        <v>0</v>
      </c>
      <c r="AD69" s="41">
        <f t="shared" si="28"/>
        <v>0</v>
      </c>
      <c r="AE69" s="41">
        <f t="shared" si="28"/>
        <v>0</v>
      </c>
      <c r="AF69" s="41">
        <f t="shared" si="28"/>
        <v>0</v>
      </c>
      <c r="AG69" s="42">
        <f t="shared" si="29"/>
        <v>0</v>
      </c>
    </row>
    <row r="70" spans="1:33" s="10" customFormat="1" x14ac:dyDescent="0.2">
      <c r="A70" s="32"/>
      <c r="B70" s="32"/>
      <c r="C70" s="32"/>
      <c r="D70" s="32"/>
      <c r="E70" s="245"/>
      <c r="F70" s="47"/>
      <c r="G70" s="39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1">
        <f t="shared" si="27"/>
        <v>0</v>
      </c>
      <c r="U70" s="41">
        <f t="shared" si="28"/>
        <v>0</v>
      </c>
      <c r="V70" s="41">
        <f t="shared" si="28"/>
        <v>0</v>
      </c>
      <c r="W70" s="41">
        <f t="shared" si="28"/>
        <v>0</v>
      </c>
      <c r="X70" s="41">
        <f t="shared" si="28"/>
        <v>0</v>
      </c>
      <c r="Y70" s="41">
        <f t="shared" si="28"/>
        <v>0</v>
      </c>
      <c r="Z70" s="41">
        <f t="shared" si="28"/>
        <v>0</v>
      </c>
      <c r="AA70" s="41">
        <f t="shared" si="28"/>
        <v>0</v>
      </c>
      <c r="AB70" s="41">
        <f t="shared" si="28"/>
        <v>0</v>
      </c>
      <c r="AC70" s="41">
        <f t="shared" si="28"/>
        <v>0</v>
      </c>
      <c r="AD70" s="41">
        <f t="shared" si="28"/>
        <v>0</v>
      </c>
      <c r="AE70" s="41">
        <f t="shared" si="28"/>
        <v>0</v>
      </c>
      <c r="AF70" s="41">
        <f t="shared" si="28"/>
        <v>0</v>
      </c>
      <c r="AG70" s="42">
        <f t="shared" si="29"/>
        <v>0</v>
      </c>
    </row>
    <row r="71" spans="1:33" s="10" customFormat="1" x14ac:dyDescent="0.2">
      <c r="A71" s="32"/>
      <c r="B71" s="32"/>
      <c r="C71" s="32"/>
      <c r="D71" s="32"/>
      <c r="E71" s="245"/>
      <c r="F71" s="47"/>
      <c r="G71" s="39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1">
        <f t="shared" si="27"/>
        <v>0</v>
      </c>
      <c r="U71" s="41">
        <f t="shared" si="28"/>
        <v>0</v>
      </c>
      <c r="V71" s="41">
        <f t="shared" si="28"/>
        <v>0</v>
      </c>
      <c r="W71" s="41">
        <f t="shared" si="28"/>
        <v>0</v>
      </c>
      <c r="X71" s="41">
        <f t="shared" si="28"/>
        <v>0</v>
      </c>
      <c r="Y71" s="41">
        <f t="shared" si="28"/>
        <v>0</v>
      </c>
      <c r="Z71" s="41">
        <f t="shared" si="28"/>
        <v>0</v>
      </c>
      <c r="AA71" s="41">
        <f t="shared" si="28"/>
        <v>0</v>
      </c>
      <c r="AB71" s="41">
        <f t="shared" si="28"/>
        <v>0</v>
      </c>
      <c r="AC71" s="41">
        <f t="shared" si="28"/>
        <v>0</v>
      </c>
      <c r="AD71" s="41">
        <f t="shared" si="28"/>
        <v>0</v>
      </c>
      <c r="AE71" s="41">
        <f t="shared" si="28"/>
        <v>0</v>
      </c>
      <c r="AF71" s="41">
        <f t="shared" si="28"/>
        <v>0</v>
      </c>
      <c r="AG71" s="42">
        <f t="shared" si="29"/>
        <v>0</v>
      </c>
    </row>
    <row r="72" spans="1:33" s="10" customFormat="1" x14ac:dyDescent="0.2">
      <c r="A72" s="32"/>
      <c r="B72" s="32"/>
      <c r="C72" s="32"/>
      <c r="D72" s="32"/>
      <c r="E72" s="245"/>
      <c r="F72" s="47"/>
      <c r="G72" s="39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1">
        <f t="shared" si="27"/>
        <v>0</v>
      </c>
      <c r="U72" s="41">
        <f t="shared" si="28"/>
        <v>0</v>
      </c>
      <c r="V72" s="41">
        <f t="shared" si="28"/>
        <v>0</v>
      </c>
      <c r="W72" s="41">
        <f t="shared" si="28"/>
        <v>0</v>
      </c>
      <c r="X72" s="41">
        <f t="shared" si="28"/>
        <v>0</v>
      </c>
      <c r="Y72" s="41">
        <f t="shared" si="28"/>
        <v>0</v>
      </c>
      <c r="Z72" s="41">
        <f t="shared" si="28"/>
        <v>0</v>
      </c>
      <c r="AA72" s="41">
        <f t="shared" si="28"/>
        <v>0</v>
      </c>
      <c r="AB72" s="41">
        <f t="shared" si="28"/>
        <v>0</v>
      </c>
      <c r="AC72" s="41">
        <f t="shared" si="28"/>
        <v>0</v>
      </c>
      <c r="AD72" s="41">
        <f t="shared" si="28"/>
        <v>0</v>
      </c>
      <c r="AE72" s="41">
        <f t="shared" si="28"/>
        <v>0</v>
      </c>
      <c r="AF72" s="41">
        <f t="shared" si="28"/>
        <v>0</v>
      </c>
      <c r="AG72" s="42">
        <f t="shared" si="29"/>
        <v>0</v>
      </c>
    </row>
    <row r="73" spans="1:33" s="10" customFormat="1" x14ac:dyDescent="0.2">
      <c r="A73" s="32"/>
      <c r="B73" s="32"/>
      <c r="C73" s="32"/>
      <c r="D73" s="32"/>
      <c r="E73" s="245"/>
      <c r="F73" s="47"/>
      <c r="G73" s="39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1">
        <f t="shared" si="27"/>
        <v>0</v>
      </c>
      <c r="U73" s="41">
        <f t="shared" si="28"/>
        <v>0</v>
      </c>
      <c r="V73" s="41">
        <f t="shared" si="28"/>
        <v>0</v>
      </c>
      <c r="W73" s="41">
        <f t="shared" si="28"/>
        <v>0</v>
      </c>
      <c r="X73" s="41">
        <f t="shared" si="28"/>
        <v>0</v>
      </c>
      <c r="Y73" s="41">
        <f t="shared" si="28"/>
        <v>0</v>
      </c>
      <c r="Z73" s="41">
        <f t="shared" si="28"/>
        <v>0</v>
      </c>
      <c r="AA73" s="41">
        <f t="shared" si="28"/>
        <v>0</v>
      </c>
      <c r="AB73" s="41">
        <f t="shared" si="28"/>
        <v>0</v>
      </c>
      <c r="AC73" s="41">
        <f t="shared" si="28"/>
        <v>0</v>
      </c>
      <c r="AD73" s="41">
        <f t="shared" si="28"/>
        <v>0</v>
      </c>
      <c r="AE73" s="41">
        <f t="shared" si="28"/>
        <v>0</v>
      </c>
      <c r="AF73" s="41">
        <f t="shared" si="28"/>
        <v>0</v>
      </c>
      <c r="AG73" s="42">
        <f t="shared" si="29"/>
        <v>0</v>
      </c>
    </row>
    <row r="74" spans="1:33" s="10" customFormat="1" x14ac:dyDescent="0.2">
      <c r="A74" s="32"/>
      <c r="B74" s="32"/>
      <c r="C74" s="32"/>
      <c r="D74" s="32"/>
      <c r="E74" s="246"/>
      <c r="F74" s="47"/>
      <c r="G74" s="39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1">
        <f t="shared" si="27"/>
        <v>0</v>
      </c>
      <c r="U74" s="41">
        <f t="shared" si="28"/>
        <v>0</v>
      </c>
      <c r="V74" s="41">
        <f t="shared" si="28"/>
        <v>0</v>
      </c>
      <c r="W74" s="41">
        <f t="shared" si="28"/>
        <v>0</v>
      </c>
      <c r="X74" s="41">
        <f t="shared" si="28"/>
        <v>0</v>
      </c>
      <c r="Y74" s="41">
        <f t="shared" si="28"/>
        <v>0</v>
      </c>
      <c r="Z74" s="41">
        <f t="shared" si="28"/>
        <v>0</v>
      </c>
      <c r="AA74" s="41">
        <f t="shared" si="28"/>
        <v>0</v>
      </c>
      <c r="AB74" s="41">
        <f t="shared" si="28"/>
        <v>0</v>
      </c>
      <c r="AC74" s="41">
        <f t="shared" si="28"/>
        <v>0</v>
      </c>
      <c r="AD74" s="41">
        <f t="shared" si="28"/>
        <v>0</v>
      </c>
      <c r="AE74" s="41">
        <f t="shared" si="28"/>
        <v>0</v>
      </c>
      <c r="AF74" s="41">
        <f t="shared" si="28"/>
        <v>0</v>
      </c>
      <c r="AG74" s="42">
        <f t="shared" si="29"/>
        <v>0</v>
      </c>
    </row>
    <row r="75" spans="1:33" s="8" customFormat="1" x14ac:dyDescent="0.2">
      <c r="A75" s="45"/>
      <c r="B75" s="45"/>
      <c r="C75" s="45"/>
      <c r="D75" s="45"/>
      <c r="E75" s="244" t="s">
        <v>14</v>
      </c>
      <c r="F75" s="4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7">
        <f>SUM(T76:T81)</f>
        <v>0</v>
      </c>
      <c r="U75" s="37">
        <f>SUM(U76:U81)</f>
        <v>0</v>
      </c>
      <c r="V75" s="37">
        <f t="shared" ref="V75:AG75" si="30">SUM(V76:V81)</f>
        <v>0</v>
      </c>
      <c r="W75" s="37">
        <f t="shared" si="30"/>
        <v>0</v>
      </c>
      <c r="X75" s="37">
        <f t="shared" si="30"/>
        <v>0</v>
      </c>
      <c r="Y75" s="37">
        <f t="shared" si="30"/>
        <v>0</v>
      </c>
      <c r="Z75" s="37">
        <f t="shared" si="30"/>
        <v>0</v>
      </c>
      <c r="AA75" s="37">
        <f t="shared" si="30"/>
        <v>0</v>
      </c>
      <c r="AB75" s="37">
        <f t="shared" si="30"/>
        <v>0</v>
      </c>
      <c r="AC75" s="37">
        <f t="shared" si="30"/>
        <v>0</v>
      </c>
      <c r="AD75" s="37">
        <f t="shared" si="30"/>
        <v>0</v>
      </c>
      <c r="AE75" s="37">
        <f t="shared" si="30"/>
        <v>0</v>
      </c>
      <c r="AF75" s="37">
        <f t="shared" si="30"/>
        <v>0</v>
      </c>
      <c r="AG75" s="37">
        <f t="shared" si="30"/>
        <v>0</v>
      </c>
    </row>
    <row r="76" spans="1:33" s="10" customFormat="1" x14ac:dyDescent="0.2">
      <c r="A76" s="32"/>
      <c r="B76" s="32"/>
      <c r="C76" s="32"/>
      <c r="D76" s="32"/>
      <c r="E76" s="245"/>
      <c r="F76" s="48"/>
      <c r="G76" s="39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1">
        <f t="shared" ref="T76:T81" si="31">SUM(H76:S76)</f>
        <v>0</v>
      </c>
      <c r="U76" s="41">
        <f t="shared" ref="U76:AF81" si="32">$G76*H76</f>
        <v>0</v>
      </c>
      <c r="V76" s="41">
        <f t="shared" si="32"/>
        <v>0</v>
      </c>
      <c r="W76" s="41">
        <f t="shared" si="32"/>
        <v>0</v>
      </c>
      <c r="X76" s="41">
        <f t="shared" si="32"/>
        <v>0</v>
      </c>
      <c r="Y76" s="41">
        <f t="shared" si="32"/>
        <v>0</v>
      </c>
      <c r="Z76" s="41">
        <f t="shared" si="32"/>
        <v>0</v>
      </c>
      <c r="AA76" s="41">
        <f t="shared" si="32"/>
        <v>0</v>
      </c>
      <c r="AB76" s="41">
        <f t="shared" si="32"/>
        <v>0</v>
      </c>
      <c r="AC76" s="41">
        <f t="shared" si="32"/>
        <v>0</v>
      </c>
      <c r="AD76" s="41">
        <f t="shared" si="32"/>
        <v>0</v>
      </c>
      <c r="AE76" s="41">
        <f t="shared" si="32"/>
        <v>0</v>
      </c>
      <c r="AF76" s="41">
        <f t="shared" si="32"/>
        <v>0</v>
      </c>
      <c r="AG76" s="42">
        <f t="shared" ref="AG76:AG81" si="33">SUM(U76:AF76)</f>
        <v>0</v>
      </c>
    </row>
    <row r="77" spans="1:33" s="10" customFormat="1" x14ac:dyDescent="0.2">
      <c r="A77" s="32"/>
      <c r="B77" s="32"/>
      <c r="C77" s="32"/>
      <c r="D77" s="32"/>
      <c r="E77" s="245"/>
      <c r="F77" s="48"/>
      <c r="G77" s="39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1">
        <f t="shared" si="31"/>
        <v>0</v>
      </c>
      <c r="U77" s="41">
        <f t="shared" si="32"/>
        <v>0</v>
      </c>
      <c r="V77" s="41">
        <f t="shared" si="32"/>
        <v>0</v>
      </c>
      <c r="W77" s="41">
        <f t="shared" si="32"/>
        <v>0</v>
      </c>
      <c r="X77" s="41">
        <f t="shared" si="32"/>
        <v>0</v>
      </c>
      <c r="Y77" s="41">
        <f t="shared" si="32"/>
        <v>0</v>
      </c>
      <c r="Z77" s="41">
        <f t="shared" si="32"/>
        <v>0</v>
      </c>
      <c r="AA77" s="41">
        <f t="shared" si="32"/>
        <v>0</v>
      </c>
      <c r="AB77" s="41">
        <f t="shared" si="32"/>
        <v>0</v>
      </c>
      <c r="AC77" s="41">
        <f t="shared" si="32"/>
        <v>0</v>
      </c>
      <c r="AD77" s="41">
        <f t="shared" si="32"/>
        <v>0</v>
      </c>
      <c r="AE77" s="41">
        <f t="shared" si="32"/>
        <v>0</v>
      </c>
      <c r="AF77" s="41">
        <f t="shared" si="32"/>
        <v>0</v>
      </c>
      <c r="AG77" s="42">
        <f t="shared" si="33"/>
        <v>0</v>
      </c>
    </row>
    <row r="78" spans="1:33" s="10" customFormat="1" x14ac:dyDescent="0.2">
      <c r="A78" s="32"/>
      <c r="B78" s="32"/>
      <c r="C78" s="32"/>
      <c r="D78" s="32"/>
      <c r="E78" s="245"/>
      <c r="F78" s="47"/>
      <c r="G78" s="39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1">
        <f t="shared" si="31"/>
        <v>0</v>
      </c>
      <c r="U78" s="41">
        <f t="shared" si="32"/>
        <v>0</v>
      </c>
      <c r="V78" s="41">
        <f t="shared" si="32"/>
        <v>0</v>
      </c>
      <c r="W78" s="41">
        <f t="shared" si="32"/>
        <v>0</v>
      </c>
      <c r="X78" s="41">
        <f t="shared" si="32"/>
        <v>0</v>
      </c>
      <c r="Y78" s="41">
        <f t="shared" si="32"/>
        <v>0</v>
      </c>
      <c r="Z78" s="41">
        <f t="shared" si="32"/>
        <v>0</v>
      </c>
      <c r="AA78" s="41">
        <f t="shared" si="32"/>
        <v>0</v>
      </c>
      <c r="AB78" s="41">
        <f t="shared" si="32"/>
        <v>0</v>
      </c>
      <c r="AC78" s="41">
        <f t="shared" si="32"/>
        <v>0</v>
      </c>
      <c r="AD78" s="41">
        <f t="shared" si="32"/>
        <v>0</v>
      </c>
      <c r="AE78" s="41">
        <f t="shared" si="32"/>
        <v>0</v>
      </c>
      <c r="AF78" s="41">
        <f t="shared" si="32"/>
        <v>0</v>
      </c>
      <c r="AG78" s="42">
        <f t="shared" si="33"/>
        <v>0</v>
      </c>
    </row>
    <row r="79" spans="1:33" s="10" customFormat="1" x14ac:dyDescent="0.2">
      <c r="A79" s="32"/>
      <c r="B79" s="32"/>
      <c r="C79" s="32"/>
      <c r="D79" s="32"/>
      <c r="E79" s="245"/>
      <c r="F79" s="47"/>
      <c r="G79" s="39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1">
        <f t="shared" si="31"/>
        <v>0</v>
      </c>
      <c r="U79" s="41">
        <f t="shared" si="32"/>
        <v>0</v>
      </c>
      <c r="V79" s="41">
        <f t="shared" si="32"/>
        <v>0</v>
      </c>
      <c r="W79" s="41">
        <f t="shared" si="32"/>
        <v>0</v>
      </c>
      <c r="X79" s="41">
        <f t="shared" si="32"/>
        <v>0</v>
      </c>
      <c r="Y79" s="41">
        <f t="shared" si="32"/>
        <v>0</v>
      </c>
      <c r="Z79" s="41">
        <f t="shared" si="32"/>
        <v>0</v>
      </c>
      <c r="AA79" s="41">
        <f t="shared" si="32"/>
        <v>0</v>
      </c>
      <c r="AB79" s="41">
        <f t="shared" si="32"/>
        <v>0</v>
      </c>
      <c r="AC79" s="41">
        <f t="shared" si="32"/>
        <v>0</v>
      </c>
      <c r="AD79" s="41">
        <f t="shared" si="32"/>
        <v>0</v>
      </c>
      <c r="AE79" s="41">
        <f t="shared" si="32"/>
        <v>0</v>
      </c>
      <c r="AF79" s="41">
        <f t="shared" si="32"/>
        <v>0</v>
      </c>
      <c r="AG79" s="42">
        <f t="shared" si="33"/>
        <v>0</v>
      </c>
    </row>
    <row r="80" spans="1:33" s="10" customFormat="1" x14ac:dyDescent="0.2">
      <c r="A80" s="32"/>
      <c r="B80" s="32"/>
      <c r="C80" s="32"/>
      <c r="D80" s="32"/>
      <c r="E80" s="245"/>
      <c r="F80" s="47"/>
      <c r="G80" s="39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1">
        <f>SUM(H80:S80)</f>
        <v>0</v>
      </c>
      <c r="U80" s="41">
        <f t="shared" si="32"/>
        <v>0</v>
      </c>
      <c r="V80" s="41">
        <f t="shared" si="32"/>
        <v>0</v>
      </c>
      <c r="W80" s="41">
        <f t="shared" si="32"/>
        <v>0</v>
      </c>
      <c r="X80" s="41">
        <f t="shared" si="32"/>
        <v>0</v>
      </c>
      <c r="Y80" s="41">
        <f t="shared" si="32"/>
        <v>0</v>
      </c>
      <c r="Z80" s="41">
        <f t="shared" si="32"/>
        <v>0</v>
      </c>
      <c r="AA80" s="41">
        <f t="shared" si="32"/>
        <v>0</v>
      </c>
      <c r="AB80" s="41">
        <f t="shared" si="32"/>
        <v>0</v>
      </c>
      <c r="AC80" s="41">
        <f t="shared" si="32"/>
        <v>0</v>
      </c>
      <c r="AD80" s="41">
        <f t="shared" si="32"/>
        <v>0</v>
      </c>
      <c r="AE80" s="41">
        <f t="shared" si="32"/>
        <v>0</v>
      </c>
      <c r="AF80" s="41">
        <f t="shared" si="32"/>
        <v>0</v>
      </c>
      <c r="AG80" s="42">
        <f t="shared" si="33"/>
        <v>0</v>
      </c>
    </row>
    <row r="81" spans="1:33" s="10" customFormat="1" x14ac:dyDescent="0.2">
      <c r="A81" s="32"/>
      <c r="B81" s="32"/>
      <c r="C81" s="32"/>
      <c r="D81" s="32"/>
      <c r="E81" s="246"/>
      <c r="F81" s="47"/>
      <c r="G81" s="39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1">
        <f t="shared" si="31"/>
        <v>0</v>
      </c>
      <c r="U81" s="41">
        <f t="shared" si="32"/>
        <v>0</v>
      </c>
      <c r="V81" s="41">
        <f t="shared" si="32"/>
        <v>0</v>
      </c>
      <c r="W81" s="41">
        <f t="shared" si="32"/>
        <v>0</v>
      </c>
      <c r="X81" s="41">
        <f t="shared" si="32"/>
        <v>0</v>
      </c>
      <c r="Y81" s="41">
        <f t="shared" si="32"/>
        <v>0</v>
      </c>
      <c r="Z81" s="41">
        <f t="shared" si="32"/>
        <v>0</v>
      </c>
      <c r="AA81" s="41">
        <f t="shared" si="32"/>
        <v>0</v>
      </c>
      <c r="AB81" s="41">
        <f t="shared" si="32"/>
        <v>0</v>
      </c>
      <c r="AC81" s="41">
        <f t="shared" si="32"/>
        <v>0</v>
      </c>
      <c r="AD81" s="41">
        <f t="shared" si="32"/>
        <v>0</v>
      </c>
      <c r="AE81" s="41">
        <f t="shared" si="32"/>
        <v>0</v>
      </c>
      <c r="AF81" s="41">
        <f t="shared" si="32"/>
        <v>0</v>
      </c>
      <c r="AG81" s="42">
        <f t="shared" si="33"/>
        <v>0</v>
      </c>
    </row>
    <row r="82" spans="1:33" s="8" customFormat="1" x14ac:dyDescent="0.2">
      <c r="A82" s="45"/>
      <c r="B82" s="45"/>
      <c r="C82" s="45"/>
      <c r="D82" s="45"/>
      <c r="E82" s="244" t="s">
        <v>16</v>
      </c>
      <c r="F82" s="4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7">
        <f>SUM(T83:T89)</f>
        <v>0</v>
      </c>
      <c r="U82" s="37">
        <f>SUM(U83:U89)</f>
        <v>0</v>
      </c>
      <c r="V82" s="37">
        <f t="shared" ref="V82:AG82" si="34">SUM(V83:V89)</f>
        <v>0</v>
      </c>
      <c r="W82" s="37">
        <f t="shared" si="34"/>
        <v>0</v>
      </c>
      <c r="X82" s="37">
        <f t="shared" si="34"/>
        <v>0</v>
      </c>
      <c r="Y82" s="37">
        <f t="shared" si="34"/>
        <v>0</v>
      </c>
      <c r="Z82" s="37">
        <f t="shared" si="34"/>
        <v>0</v>
      </c>
      <c r="AA82" s="37">
        <f t="shared" si="34"/>
        <v>0</v>
      </c>
      <c r="AB82" s="37">
        <f t="shared" si="34"/>
        <v>0</v>
      </c>
      <c r="AC82" s="37">
        <f t="shared" si="34"/>
        <v>0</v>
      </c>
      <c r="AD82" s="37">
        <f t="shared" si="34"/>
        <v>0</v>
      </c>
      <c r="AE82" s="37">
        <f t="shared" si="34"/>
        <v>0</v>
      </c>
      <c r="AF82" s="37">
        <f t="shared" si="34"/>
        <v>0</v>
      </c>
      <c r="AG82" s="37">
        <f t="shared" si="34"/>
        <v>0</v>
      </c>
    </row>
    <row r="83" spans="1:33" s="10" customFormat="1" x14ac:dyDescent="0.2">
      <c r="A83" s="32"/>
      <c r="B83" s="32"/>
      <c r="C83" s="32"/>
      <c r="D83" s="32"/>
      <c r="E83" s="245"/>
      <c r="F83" s="47"/>
      <c r="G83" s="39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1">
        <f t="shared" ref="T83:T89" si="35">SUM(H83:S83)</f>
        <v>0</v>
      </c>
      <c r="U83" s="41">
        <f t="shared" ref="U83:AF89" si="36">$G83*H83</f>
        <v>0</v>
      </c>
      <c r="V83" s="41">
        <f t="shared" si="36"/>
        <v>0</v>
      </c>
      <c r="W83" s="41">
        <f t="shared" si="36"/>
        <v>0</v>
      </c>
      <c r="X83" s="41">
        <f t="shared" si="36"/>
        <v>0</v>
      </c>
      <c r="Y83" s="41">
        <f t="shared" si="36"/>
        <v>0</v>
      </c>
      <c r="Z83" s="41">
        <f t="shared" si="36"/>
        <v>0</v>
      </c>
      <c r="AA83" s="41">
        <f t="shared" si="36"/>
        <v>0</v>
      </c>
      <c r="AB83" s="41">
        <f t="shared" si="36"/>
        <v>0</v>
      </c>
      <c r="AC83" s="41">
        <f t="shared" si="36"/>
        <v>0</v>
      </c>
      <c r="AD83" s="41">
        <f t="shared" si="36"/>
        <v>0</v>
      </c>
      <c r="AE83" s="41">
        <f t="shared" si="36"/>
        <v>0</v>
      </c>
      <c r="AF83" s="41">
        <f t="shared" si="36"/>
        <v>0</v>
      </c>
      <c r="AG83" s="42">
        <f>SUM(U83:AF83)</f>
        <v>0</v>
      </c>
    </row>
    <row r="84" spans="1:33" s="10" customFormat="1" x14ac:dyDescent="0.2">
      <c r="A84" s="32"/>
      <c r="B84" s="32"/>
      <c r="C84" s="32"/>
      <c r="D84" s="32"/>
      <c r="E84" s="245"/>
      <c r="F84" s="47"/>
      <c r="G84" s="39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1">
        <f t="shared" si="35"/>
        <v>0</v>
      </c>
      <c r="U84" s="41">
        <f t="shared" si="36"/>
        <v>0</v>
      </c>
      <c r="V84" s="41">
        <f t="shared" si="36"/>
        <v>0</v>
      </c>
      <c r="W84" s="41">
        <f t="shared" si="36"/>
        <v>0</v>
      </c>
      <c r="X84" s="41">
        <f t="shared" si="36"/>
        <v>0</v>
      </c>
      <c r="Y84" s="41">
        <f t="shared" si="36"/>
        <v>0</v>
      </c>
      <c r="Z84" s="41">
        <f t="shared" si="36"/>
        <v>0</v>
      </c>
      <c r="AA84" s="41">
        <f t="shared" si="36"/>
        <v>0</v>
      </c>
      <c r="AB84" s="41">
        <f t="shared" si="36"/>
        <v>0</v>
      </c>
      <c r="AC84" s="41">
        <f t="shared" si="36"/>
        <v>0</v>
      </c>
      <c r="AD84" s="41">
        <f t="shared" si="36"/>
        <v>0</v>
      </c>
      <c r="AE84" s="41">
        <f t="shared" si="36"/>
        <v>0</v>
      </c>
      <c r="AF84" s="41">
        <f t="shared" si="36"/>
        <v>0</v>
      </c>
      <c r="AG84" s="42">
        <f>SUM(U84:AF84)</f>
        <v>0</v>
      </c>
    </row>
    <row r="85" spans="1:33" s="10" customFormat="1" x14ac:dyDescent="0.2">
      <c r="A85" s="32"/>
      <c r="B85" s="32"/>
      <c r="C85" s="32"/>
      <c r="D85" s="32"/>
      <c r="E85" s="245"/>
      <c r="F85" s="47"/>
      <c r="G85" s="39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1">
        <f t="shared" si="35"/>
        <v>0</v>
      </c>
      <c r="U85" s="41">
        <f t="shared" si="36"/>
        <v>0</v>
      </c>
      <c r="V85" s="41">
        <f t="shared" si="36"/>
        <v>0</v>
      </c>
      <c r="W85" s="41">
        <f t="shared" si="36"/>
        <v>0</v>
      </c>
      <c r="X85" s="41">
        <f t="shared" si="36"/>
        <v>0</v>
      </c>
      <c r="Y85" s="41">
        <f t="shared" si="36"/>
        <v>0</v>
      </c>
      <c r="Z85" s="41">
        <f t="shared" si="36"/>
        <v>0</v>
      </c>
      <c r="AA85" s="41">
        <f t="shared" si="36"/>
        <v>0</v>
      </c>
      <c r="AB85" s="41">
        <f t="shared" si="36"/>
        <v>0</v>
      </c>
      <c r="AC85" s="41">
        <f t="shared" si="36"/>
        <v>0</v>
      </c>
      <c r="AD85" s="41">
        <f t="shared" si="36"/>
        <v>0</v>
      </c>
      <c r="AE85" s="41">
        <f t="shared" si="36"/>
        <v>0</v>
      </c>
      <c r="AF85" s="41">
        <f t="shared" si="36"/>
        <v>0</v>
      </c>
      <c r="AG85" s="42">
        <f>SUM(U85:AF85)</f>
        <v>0</v>
      </c>
    </row>
    <row r="86" spans="1:33" s="10" customFormat="1" x14ac:dyDescent="0.2">
      <c r="A86" s="32"/>
      <c r="B86" s="32"/>
      <c r="C86" s="32"/>
      <c r="D86" s="32"/>
      <c r="E86" s="245"/>
      <c r="F86" s="47"/>
      <c r="G86" s="39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1">
        <f t="shared" si="35"/>
        <v>0</v>
      </c>
      <c r="U86" s="41">
        <f t="shared" si="36"/>
        <v>0</v>
      </c>
      <c r="V86" s="41">
        <f t="shared" si="36"/>
        <v>0</v>
      </c>
      <c r="W86" s="41">
        <f t="shared" si="36"/>
        <v>0</v>
      </c>
      <c r="X86" s="41">
        <f t="shared" si="36"/>
        <v>0</v>
      </c>
      <c r="Y86" s="41">
        <f t="shared" si="36"/>
        <v>0</v>
      </c>
      <c r="Z86" s="41">
        <f t="shared" si="36"/>
        <v>0</v>
      </c>
      <c r="AA86" s="41">
        <f t="shared" si="36"/>
        <v>0</v>
      </c>
      <c r="AB86" s="41">
        <f t="shared" si="36"/>
        <v>0</v>
      </c>
      <c r="AC86" s="41">
        <f t="shared" si="36"/>
        <v>0</v>
      </c>
      <c r="AD86" s="41">
        <f t="shared" si="36"/>
        <v>0</v>
      </c>
      <c r="AE86" s="41">
        <f t="shared" si="36"/>
        <v>0</v>
      </c>
      <c r="AF86" s="41">
        <f t="shared" si="36"/>
        <v>0</v>
      </c>
      <c r="AG86" s="42">
        <f t="shared" ref="AG86:AG87" si="37">SUM(U86:AF86)</f>
        <v>0</v>
      </c>
    </row>
    <row r="87" spans="1:33" s="10" customFormat="1" x14ac:dyDescent="0.2">
      <c r="A87" s="32"/>
      <c r="B87" s="32"/>
      <c r="C87" s="32"/>
      <c r="D87" s="32"/>
      <c r="E87" s="245"/>
      <c r="F87" s="47"/>
      <c r="G87" s="39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1">
        <f t="shared" si="35"/>
        <v>0</v>
      </c>
      <c r="U87" s="41">
        <f t="shared" si="36"/>
        <v>0</v>
      </c>
      <c r="V87" s="41">
        <f t="shared" si="36"/>
        <v>0</v>
      </c>
      <c r="W87" s="41">
        <f t="shared" si="36"/>
        <v>0</v>
      </c>
      <c r="X87" s="41">
        <f t="shared" si="36"/>
        <v>0</v>
      </c>
      <c r="Y87" s="41">
        <f t="shared" si="36"/>
        <v>0</v>
      </c>
      <c r="Z87" s="41">
        <f t="shared" si="36"/>
        <v>0</v>
      </c>
      <c r="AA87" s="41">
        <f t="shared" si="36"/>
        <v>0</v>
      </c>
      <c r="AB87" s="41">
        <f t="shared" si="36"/>
        <v>0</v>
      </c>
      <c r="AC87" s="41">
        <f t="shared" si="36"/>
        <v>0</v>
      </c>
      <c r="AD87" s="41">
        <f t="shared" si="36"/>
        <v>0</v>
      </c>
      <c r="AE87" s="41">
        <f t="shared" si="36"/>
        <v>0</v>
      </c>
      <c r="AF87" s="41">
        <f t="shared" si="36"/>
        <v>0</v>
      </c>
      <c r="AG87" s="42">
        <f t="shared" si="37"/>
        <v>0</v>
      </c>
    </row>
    <row r="88" spans="1:33" s="10" customFormat="1" x14ac:dyDescent="0.2">
      <c r="A88" s="32"/>
      <c r="B88" s="32"/>
      <c r="C88" s="32"/>
      <c r="D88" s="32"/>
      <c r="E88" s="245"/>
      <c r="F88" s="47"/>
      <c r="G88" s="39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1">
        <f t="shared" si="35"/>
        <v>0</v>
      </c>
      <c r="U88" s="41">
        <f t="shared" si="36"/>
        <v>0</v>
      </c>
      <c r="V88" s="41">
        <f t="shared" si="36"/>
        <v>0</v>
      </c>
      <c r="W88" s="41">
        <f t="shared" si="36"/>
        <v>0</v>
      </c>
      <c r="X88" s="41">
        <f t="shared" si="36"/>
        <v>0</v>
      </c>
      <c r="Y88" s="41">
        <f t="shared" si="36"/>
        <v>0</v>
      </c>
      <c r="Z88" s="41">
        <f t="shared" si="36"/>
        <v>0</v>
      </c>
      <c r="AA88" s="41">
        <f t="shared" si="36"/>
        <v>0</v>
      </c>
      <c r="AB88" s="41">
        <f t="shared" si="36"/>
        <v>0</v>
      </c>
      <c r="AC88" s="41">
        <f t="shared" si="36"/>
        <v>0</v>
      </c>
      <c r="AD88" s="41">
        <f t="shared" si="36"/>
        <v>0</v>
      </c>
      <c r="AE88" s="41">
        <f t="shared" si="36"/>
        <v>0</v>
      </c>
      <c r="AF88" s="41">
        <f t="shared" si="36"/>
        <v>0</v>
      </c>
      <c r="AG88" s="42">
        <f>SUM(U88:AF88)</f>
        <v>0</v>
      </c>
    </row>
    <row r="89" spans="1:33" s="10" customFormat="1" x14ac:dyDescent="0.2">
      <c r="A89" s="32"/>
      <c r="B89" s="32"/>
      <c r="C89" s="32"/>
      <c r="D89" s="32"/>
      <c r="E89" s="246"/>
      <c r="F89" s="47"/>
      <c r="G89" s="39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1">
        <f t="shared" si="35"/>
        <v>0</v>
      </c>
      <c r="U89" s="41">
        <f t="shared" si="36"/>
        <v>0</v>
      </c>
      <c r="V89" s="41">
        <f t="shared" si="36"/>
        <v>0</v>
      </c>
      <c r="W89" s="41">
        <f t="shared" si="36"/>
        <v>0</v>
      </c>
      <c r="X89" s="41">
        <f t="shared" si="36"/>
        <v>0</v>
      </c>
      <c r="Y89" s="41">
        <f t="shared" si="36"/>
        <v>0</v>
      </c>
      <c r="Z89" s="41">
        <f t="shared" si="36"/>
        <v>0</v>
      </c>
      <c r="AA89" s="41">
        <f t="shared" si="36"/>
        <v>0</v>
      </c>
      <c r="AB89" s="41">
        <f t="shared" si="36"/>
        <v>0</v>
      </c>
      <c r="AC89" s="41">
        <f t="shared" si="36"/>
        <v>0</v>
      </c>
      <c r="AD89" s="41">
        <f t="shared" si="36"/>
        <v>0</v>
      </c>
      <c r="AE89" s="41">
        <f t="shared" si="36"/>
        <v>0</v>
      </c>
      <c r="AF89" s="41">
        <f t="shared" si="36"/>
        <v>0</v>
      </c>
      <c r="AG89" s="42">
        <f>SUM(U89:AF89)</f>
        <v>0</v>
      </c>
    </row>
    <row r="90" spans="1:33" s="8" customFormat="1" x14ac:dyDescent="0.2">
      <c r="A90" s="45"/>
      <c r="B90" s="45"/>
      <c r="C90" s="45"/>
      <c r="D90" s="45"/>
      <c r="E90" s="244" t="s">
        <v>17</v>
      </c>
      <c r="F90" s="4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7">
        <f>SUM(T91:T96)</f>
        <v>0</v>
      </c>
      <c r="U90" s="37">
        <f>SUM(U91:U96)</f>
        <v>0</v>
      </c>
      <c r="V90" s="37">
        <f t="shared" ref="V90:AG90" si="38">SUM(V91:V96)</f>
        <v>0</v>
      </c>
      <c r="W90" s="37">
        <f t="shared" si="38"/>
        <v>0</v>
      </c>
      <c r="X90" s="37">
        <f t="shared" si="38"/>
        <v>0</v>
      </c>
      <c r="Y90" s="37">
        <f t="shared" si="38"/>
        <v>0</v>
      </c>
      <c r="Z90" s="37">
        <f t="shared" si="38"/>
        <v>0</v>
      </c>
      <c r="AA90" s="37">
        <f t="shared" si="38"/>
        <v>0</v>
      </c>
      <c r="AB90" s="37">
        <f t="shared" si="38"/>
        <v>0</v>
      </c>
      <c r="AC90" s="37">
        <f t="shared" si="38"/>
        <v>0</v>
      </c>
      <c r="AD90" s="37">
        <f t="shared" si="38"/>
        <v>0</v>
      </c>
      <c r="AE90" s="37">
        <f t="shared" si="38"/>
        <v>0</v>
      </c>
      <c r="AF90" s="37">
        <f t="shared" si="38"/>
        <v>0</v>
      </c>
      <c r="AG90" s="37">
        <f t="shared" si="38"/>
        <v>0</v>
      </c>
    </row>
    <row r="91" spans="1:33" s="10" customFormat="1" x14ac:dyDescent="0.2">
      <c r="A91" s="32"/>
      <c r="B91" s="32"/>
      <c r="C91" s="32"/>
      <c r="D91" s="32"/>
      <c r="E91" s="245"/>
      <c r="F91" s="47"/>
      <c r="G91" s="39"/>
      <c r="H91" s="40"/>
      <c r="I91" s="144"/>
      <c r="J91" s="144"/>
      <c r="K91" s="144"/>
      <c r="L91" s="144"/>
      <c r="M91" s="144"/>
      <c r="N91" s="144"/>
      <c r="O91" s="144"/>
      <c r="P91" s="144"/>
      <c r="Q91" s="144"/>
      <c r="R91" s="144"/>
      <c r="S91" s="144"/>
      <c r="T91" s="41">
        <f t="shared" ref="T91:T96" si="39">SUM(H91:S91)</f>
        <v>0</v>
      </c>
      <c r="U91" s="41">
        <f t="shared" ref="U91:AF96" si="40">$G91*H91</f>
        <v>0</v>
      </c>
      <c r="V91" s="41">
        <f t="shared" si="40"/>
        <v>0</v>
      </c>
      <c r="W91" s="41">
        <f t="shared" si="40"/>
        <v>0</v>
      </c>
      <c r="X91" s="41">
        <f t="shared" si="40"/>
        <v>0</v>
      </c>
      <c r="Y91" s="41">
        <f t="shared" si="40"/>
        <v>0</v>
      </c>
      <c r="Z91" s="41">
        <f t="shared" si="40"/>
        <v>0</v>
      </c>
      <c r="AA91" s="41">
        <f t="shared" si="40"/>
        <v>0</v>
      </c>
      <c r="AB91" s="41">
        <f t="shared" si="40"/>
        <v>0</v>
      </c>
      <c r="AC91" s="41">
        <f t="shared" si="40"/>
        <v>0</v>
      </c>
      <c r="AD91" s="41">
        <f t="shared" si="40"/>
        <v>0</v>
      </c>
      <c r="AE91" s="41">
        <f t="shared" si="40"/>
        <v>0</v>
      </c>
      <c r="AF91" s="41">
        <f t="shared" si="40"/>
        <v>0</v>
      </c>
      <c r="AG91" s="42">
        <f t="shared" ref="AG91:AG96" si="41">SUM(U91:AF91)</f>
        <v>0</v>
      </c>
    </row>
    <row r="92" spans="1:33" s="10" customFormat="1" x14ac:dyDescent="0.2">
      <c r="A92" s="32"/>
      <c r="B92" s="32"/>
      <c r="C92" s="32"/>
      <c r="D92" s="32"/>
      <c r="E92" s="245"/>
      <c r="F92" s="47"/>
      <c r="G92" s="39"/>
      <c r="H92" s="40"/>
      <c r="I92" s="144"/>
      <c r="J92" s="144"/>
      <c r="K92" s="144"/>
      <c r="L92" s="144"/>
      <c r="M92" s="144"/>
      <c r="N92" s="144"/>
      <c r="O92" s="144"/>
      <c r="P92" s="144"/>
      <c r="Q92" s="144"/>
      <c r="R92" s="144"/>
      <c r="S92" s="144"/>
      <c r="T92" s="41">
        <f t="shared" si="39"/>
        <v>0</v>
      </c>
      <c r="U92" s="41">
        <f t="shared" si="40"/>
        <v>0</v>
      </c>
      <c r="V92" s="41">
        <f t="shared" si="40"/>
        <v>0</v>
      </c>
      <c r="W92" s="41">
        <f t="shared" si="40"/>
        <v>0</v>
      </c>
      <c r="X92" s="41">
        <f t="shared" si="40"/>
        <v>0</v>
      </c>
      <c r="Y92" s="41">
        <f t="shared" si="40"/>
        <v>0</v>
      </c>
      <c r="Z92" s="41">
        <f t="shared" si="40"/>
        <v>0</v>
      </c>
      <c r="AA92" s="41">
        <f t="shared" si="40"/>
        <v>0</v>
      </c>
      <c r="AB92" s="41">
        <f t="shared" si="40"/>
        <v>0</v>
      </c>
      <c r="AC92" s="41">
        <f t="shared" si="40"/>
        <v>0</v>
      </c>
      <c r="AD92" s="41">
        <f t="shared" si="40"/>
        <v>0</v>
      </c>
      <c r="AE92" s="41">
        <f t="shared" si="40"/>
        <v>0</v>
      </c>
      <c r="AF92" s="41">
        <f t="shared" si="40"/>
        <v>0</v>
      </c>
      <c r="AG92" s="42">
        <f t="shared" si="41"/>
        <v>0</v>
      </c>
    </row>
    <row r="93" spans="1:33" s="10" customFormat="1" x14ac:dyDescent="0.2">
      <c r="A93" s="32"/>
      <c r="B93" s="32"/>
      <c r="C93" s="32"/>
      <c r="D93" s="32"/>
      <c r="E93" s="245"/>
      <c r="F93" s="47"/>
      <c r="G93" s="39"/>
      <c r="H93" s="40"/>
      <c r="I93" s="144"/>
      <c r="J93" s="144"/>
      <c r="K93" s="144"/>
      <c r="L93" s="144"/>
      <c r="M93" s="144"/>
      <c r="N93" s="144"/>
      <c r="O93" s="144"/>
      <c r="P93" s="144"/>
      <c r="Q93" s="144"/>
      <c r="R93" s="144"/>
      <c r="S93" s="144"/>
      <c r="T93" s="41">
        <f t="shared" si="39"/>
        <v>0</v>
      </c>
      <c r="U93" s="41">
        <f t="shared" si="40"/>
        <v>0</v>
      </c>
      <c r="V93" s="41">
        <f t="shared" si="40"/>
        <v>0</v>
      </c>
      <c r="W93" s="41">
        <f t="shared" si="40"/>
        <v>0</v>
      </c>
      <c r="X93" s="41">
        <f t="shared" si="40"/>
        <v>0</v>
      </c>
      <c r="Y93" s="41">
        <f t="shared" si="40"/>
        <v>0</v>
      </c>
      <c r="Z93" s="41">
        <f t="shared" si="40"/>
        <v>0</v>
      </c>
      <c r="AA93" s="41">
        <f t="shared" si="40"/>
        <v>0</v>
      </c>
      <c r="AB93" s="41">
        <f t="shared" si="40"/>
        <v>0</v>
      </c>
      <c r="AC93" s="41">
        <f t="shared" si="40"/>
        <v>0</v>
      </c>
      <c r="AD93" s="41">
        <f t="shared" si="40"/>
        <v>0</v>
      </c>
      <c r="AE93" s="41">
        <f t="shared" si="40"/>
        <v>0</v>
      </c>
      <c r="AF93" s="41">
        <f t="shared" si="40"/>
        <v>0</v>
      </c>
      <c r="AG93" s="42">
        <f t="shared" si="41"/>
        <v>0</v>
      </c>
    </row>
    <row r="94" spans="1:33" s="10" customFormat="1" x14ac:dyDescent="0.2">
      <c r="A94" s="32"/>
      <c r="B94" s="32"/>
      <c r="C94" s="32"/>
      <c r="D94" s="32"/>
      <c r="E94" s="245"/>
      <c r="F94" s="47"/>
      <c r="G94" s="39"/>
      <c r="H94" s="40"/>
      <c r="I94" s="144"/>
      <c r="J94" s="144"/>
      <c r="K94" s="144"/>
      <c r="L94" s="144"/>
      <c r="M94" s="144"/>
      <c r="N94" s="144"/>
      <c r="O94" s="144"/>
      <c r="P94" s="144"/>
      <c r="Q94" s="144"/>
      <c r="R94" s="144"/>
      <c r="S94" s="144"/>
      <c r="T94" s="41">
        <f t="shared" si="39"/>
        <v>0</v>
      </c>
      <c r="U94" s="41">
        <f t="shared" si="40"/>
        <v>0</v>
      </c>
      <c r="V94" s="41">
        <f t="shared" si="40"/>
        <v>0</v>
      </c>
      <c r="W94" s="41">
        <f t="shared" si="40"/>
        <v>0</v>
      </c>
      <c r="X94" s="41">
        <f t="shared" si="40"/>
        <v>0</v>
      </c>
      <c r="Y94" s="41">
        <f t="shared" si="40"/>
        <v>0</v>
      </c>
      <c r="Z94" s="41">
        <f t="shared" si="40"/>
        <v>0</v>
      </c>
      <c r="AA94" s="41">
        <f t="shared" si="40"/>
        <v>0</v>
      </c>
      <c r="AB94" s="41">
        <f t="shared" si="40"/>
        <v>0</v>
      </c>
      <c r="AC94" s="41">
        <f t="shared" si="40"/>
        <v>0</v>
      </c>
      <c r="AD94" s="41">
        <f t="shared" si="40"/>
        <v>0</v>
      </c>
      <c r="AE94" s="41">
        <f t="shared" si="40"/>
        <v>0</v>
      </c>
      <c r="AF94" s="41">
        <f t="shared" si="40"/>
        <v>0</v>
      </c>
      <c r="AG94" s="42">
        <f t="shared" si="41"/>
        <v>0</v>
      </c>
    </row>
    <row r="95" spans="1:33" s="10" customFormat="1" x14ac:dyDescent="0.2">
      <c r="A95" s="32"/>
      <c r="B95" s="32"/>
      <c r="C95" s="32"/>
      <c r="D95" s="32"/>
      <c r="E95" s="245"/>
      <c r="F95" s="47"/>
      <c r="G95" s="39"/>
      <c r="H95" s="40"/>
      <c r="I95" s="144"/>
      <c r="J95" s="144"/>
      <c r="K95" s="144"/>
      <c r="L95" s="144"/>
      <c r="M95" s="144"/>
      <c r="N95" s="144"/>
      <c r="O95" s="144"/>
      <c r="P95" s="144"/>
      <c r="Q95" s="144"/>
      <c r="R95" s="144"/>
      <c r="S95" s="144"/>
      <c r="T95" s="41">
        <f t="shared" si="39"/>
        <v>0</v>
      </c>
      <c r="U95" s="41">
        <f t="shared" si="40"/>
        <v>0</v>
      </c>
      <c r="V95" s="41">
        <f t="shared" si="40"/>
        <v>0</v>
      </c>
      <c r="W95" s="41">
        <f t="shared" si="40"/>
        <v>0</v>
      </c>
      <c r="X95" s="41">
        <f t="shared" si="40"/>
        <v>0</v>
      </c>
      <c r="Y95" s="41">
        <f t="shared" si="40"/>
        <v>0</v>
      </c>
      <c r="Z95" s="41">
        <f t="shared" si="40"/>
        <v>0</v>
      </c>
      <c r="AA95" s="41">
        <f t="shared" si="40"/>
        <v>0</v>
      </c>
      <c r="AB95" s="41">
        <f t="shared" si="40"/>
        <v>0</v>
      </c>
      <c r="AC95" s="41">
        <f t="shared" si="40"/>
        <v>0</v>
      </c>
      <c r="AD95" s="41">
        <f t="shared" si="40"/>
        <v>0</v>
      </c>
      <c r="AE95" s="41">
        <f t="shared" si="40"/>
        <v>0</v>
      </c>
      <c r="AF95" s="41">
        <f t="shared" si="40"/>
        <v>0</v>
      </c>
      <c r="AG95" s="42">
        <f t="shared" si="41"/>
        <v>0</v>
      </c>
    </row>
    <row r="96" spans="1:33" s="10" customFormat="1" x14ac:dyDescent="0.2">
      <c r="A96" s="32"/>
      <c r="B96" s="32"/>
      <c r="C96" s="32"/>
      <c r="D96" s="32"/>
      <c r="E96" s="246"/>
      <c r="F96" s="47"/>
      <c r="G96" s="39"/>
      <c r="H96" s="40"/>
      <c r="I96" s="144"/>
      <c r="J96" s="144"/>
      <c r="K96" s="144"/>
      <c r="L96" s="144"/>
      <c r="M96" s="144"/>
      <c r="N96" s="144"/>
      <c r="O96" s="144"/>
      <c r="P96" s="144"/>
      <c r="Q96" s="144"/>
      <c r="R96" s="144"/>
      <c r="S96" s="144"/>
      <c r="T96" s="41">
        <f t="shared" si="39"/>
        <v>0</v>
      </c>
      <c r="U96" s="41">
        <f t="shared" si="40"/>
        <v>0</v>
      </c>
      <c r="V96" s="41">
        <f t="shared" si="40"/>
        <v>0</v>
      </c>
      <c r="W96" s="41">
        <f t="shared" si="40"/>
        <v>0</v>
      </c>
      <c r="X96" s="41">
        <f t="shared" si="40"/>
        <v>0</v>
      </c>
      <c r="Y96" s="41">
        <f t="shared" si="40"/>
        <v>0</v>
      </c>
      <c r="Z96" s="41">
        <f t="shared" si="40"/>
        <v>0</v>
      </c>
      <c r="AA96" s="41">
        <f t="shared" si="40"/>
        <v>0</v>
      </c>
      <c r="AB96" s="41">
        <f t="shared" si="40"/>
        <v>0</v>
      </c>
      <c r="AC96" s="41">
        <f t="shared" si="40"/>
        <v>0</v>
      </c>
      <c r="AD96" s="41">
        <f t="shared" si="40"/>
        <v>0</v>
      </c>
      <c r="AE96" s="41">
        <f t="shared" si="40"/>
        <v>0</v>
      </c>
      <c r="AF96" s="41">
        <f t="shared" si="40"/>
        <v>0</v>
      </c>
      <c r="AG96" s="42">
        <f t="shared" si="41"/>
        <v>0</v>
      </c>
    </row>
    <row r="97" spans="1:33" s="8" customFormat="1" x14ac:dyDescent="0.2">
      <c r="A97" s="45"/>
      <c r="B97" s="45"/>
      <c r="C97" s="45"/>
      <c r="D97" s="45"/>
      <c r="E97" s="244" t="s">
        <v>19</v>
      </c>
      <c r="F97" s="4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7">
        <f>SUM(T98:T103)</f>
        <v>0</v>
      </c>
      <c r="U97" s="37">
        <f>SUM(U98:U103)</f>
        <v>0</v>
      </c>
      <c r="V97" s="37">
        <f t="shared" ref="V97:AG97" si="42">SUM(V98:V103)</f>
        <v>0</v>
      </c>
      <c r="W97" s="37">
        <f t="shared" si="42"/>
        <v>0</v>
      </c>
      <c r="X97" s="37">
        <f t="shared" si="42"/>
        <v>0</v>
      </c>
      <c r="Y97" s="37">
        <f t="shared" si="42"/>
        <v>0</v>
      </c>
      <c r="Z97" s="37">
        <f t="shared" si="42"/>
        <v>0</v>
      </c>
      <c r="AA97" s="37">
        <f t="shared" si="42"/>
        <v>0</v>
      </c>
      <c r="AB97" s="37">
        <f t="shared" si="42"/>
        <v>0</v>
      </c>
      <c r="AC97" s="37">
        <f t="shared" si="42"/>
        <v>0</v>
      </c>
      <c r="AD97" s="37">
        <f t="shared" si="42"/>
        <v>0</v>
      </c>
      <c r="AE97" s="37">
        <f t="shared" si="42"/>
        <v>0</v>
      </c>
      <c r="AF97" s="37">
        <f t="shared" si="42"/>
        <v>0</v>
      </c>
      <c r="AG97" s="37">
        <f t="shared" si="42"/>
        <v>0</v>
      </c>
    </row>
    <row r="98" spans="1:33" s="10" customFormat="1" x14ac:dyDescent="0.2">
      <c r="A98" s="32"/>
      <c r="B98" s="32"/>
      <c r="C98" s="32"/>
      <c r="D98" s="32"/>
      <c r="E98" s="245"/>
      <c r="F98" s="49"/>
      <c r="G98" s="39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1">
        <f t="shared" ref="T98:T103" si="43">SUM(H98:S98)</f>
        <v>0</v>
      </c>
      <c r="U98" s="41">
        <f t="shared" ref="U98:AF103" si="44">$G98*H98</f>
        <v>0</v>
      </c>
      <c r="V98" s="41">
        <f t="shared" si="44"/>
        <v>0</v>
      </c>
      <c r="W98" s="41">
        <f t="shared" si="44"/>
        <v>0</v>
      </c>
      <c r="X98" s="41">
        <f t="shared" si="44"/>
        <v>0</v>
      </c>
      <c r="Y98" s="41">
        <f t="shared" si="44"/>
        <v>0</v>
      </c>
      <c r="Z98" s="41">
        <f t="shared" si="44"/>
        <v>0</v>
      </c>
      <c r="AA98" s="41">
        <f t="shared" si="44"/>
        <v>0</v>
      </c>
      <c r="AB98" s="41">
        <f t="shared" si="44"/>
        <v>0</v>
      </c>
      <c r="AC98" s="41">
        <f t="shared" si="44"/>
        <v>0</v>
      </c>
      <c r="AD98" s="41">
        <f t="shared" si="44"/>
        <v>0</v>
      </c>
      <c r="AE98" s="41">
        <f t="shared" si="44"/>
        <v>0</v>
      </c>
      <c r="AF98" s="41">
        <f t="shared" si="44"/>
        <v>0</v>
      </c>
      <c r="AG98" s="42">
        <f t="shared" ref="AG98:AG103" si="45">SUM(U98:AF98)</f>
        <v>0</v>
      </c>
    </row>
    <row r="99" spans="1:33" s="10" customFormat="1" x14ac:dyDescent="0.2">
      <c r="A99" s="32"/>
      <c r="B99" s="32"/>
      <c r="C99" s="32"/>
      <c r="D99" s="32"/>
      <c r="E99" s="245"/>
      <c r="F99" s="47"/>
      <c r="G99" s="39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1">
        <f t="shared" si="43"/>
        <v>0</v>
      </c>
      <c r="U99" s="41">
        <f t="shared" si="44"/>
        <v>0</v>
      </c>
      <c r="V99" s="41">
        <f t="shared" si="44"/>
        <v>0</v>
      </c>
      <c r="W99" s="41">
        <f t="shared" si="44"/>
        <v>0</v>
      </c>
      <c r="X99" s="41">
        <f t="shared" si="44"/>
        <v>0</v>
      </c>
      <c r="Y99" s="41">
        <f t="shared" si="44"/>
        <v>0</v>
      </c>
      <c r="Z99" s="41">
        <f t="shared" si="44"/>
        <v>0</v>
      </c>
      <c r="AA99" s="41">
        <f t="shared" si="44"/>
        <v>0</v>
      </c>
      <c r="AB99" s="41">
        <f t="shared" si="44"/>
        <v>0</v>
      </c>
      <c r="AC99" s="41">
        <f t="shared" si="44"/>
        <v>0</v>
      </c>
      <c r="AD99" s="41">
        <f t="shared" si="44"/>
        <v>0</v>
      </c>
      <c r="AE99" s="41">
        <f t="shared" si="44"/>
        <v>0</v>
      </c>
      <c r="AF99" s="41">
        <f t="shared" si="44"/>
        <v>0</v>
      </c>
      <c r="AG99" s="42">
        <f t="shared" si="45"/>
        <v>0</v>
      </c>
    </row>
    <row r="100" spans="1:33" s="10" customFormat="1" x14ac:dyDescent="0.2">
      <c r="A100" s="32"/>
      <c r="B100" s="32"/>
      <c r="C100" s="32"/>
      <c r="D100" s="32"/>
      <c r="E100" s="245"/>
      <c r="F100" s="47"/>
      <c r="G100" s="39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1">
        <f t="shared" si="43"/>
        <v>0</v>
      </c>
      <c r="U100" s="41">
        <f t="shared" si="44"/>
        <v>0</v>
      </c>
      <c r="V100" s="41">
        <f t="shared" si="44"/>
        <v>0</v>
      </c>
      <c r="W100" s="41">
        <f t="shared" si="44"/>
        <v>0</v>
      </c>
      <c r="X100" s="41">
        <f t="shared" si="44"/>
        <v>0</v>
      </c>
      <c r="Y100" s="41">
        <f t="shared" si="44"/>
        <v>0</v>
      </c>
      <c r="Z100" s="41">
        <f t="shared" si="44"/>
        <v>0</v>
      </c>
      <c r="AA100" s="41">
        <f t="shared" si="44"/>
        <v>0</v>
      </c>
      <c r="AB100" s="41">
        <f t="shared" si="44"/>
        <v>0</v>
      </c>
      <c r="AC100" s="41">
        <f t="shared" si="44"/>
        <v>0</v>
      </c>
      <c r="AD100" s="41">
        <f t="shared" si="44"/>
        <v>0</v>
      </c>
      <c r="AE100" s="41">
        <f t="shared" si="44"/>
        <v>0</v>
      </c>
      <c r="AF100" s="41">
        <f t="shared" si="44"/>
        <v>0</v>
      </c>
      <c r="AG100" s="42">
        <f t="shared" si="45"/>
        <v>0</v>
      </c>
    </row>
    <row r="101" spans="1:33" s="10" customFormat="1" x14ac:dyDescent="0.2">
      <c r="A101" s="32"/>
      <c r="B101" s="32"/>
      <c r="C101" s="32"/>
      <c r="D101" s="32"/>
      <c r="E101" s="245"/>
      <c r="F101" s="47"/>
      <c r="G101" s="39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1">
        <f t="shared" si="43"/>
        <v>0</v>
      </c>
      <c r="U101" s="41">
        <f t="shared" si="44"/>
        <v>0</v>
      </c>
      <c r="V101" s="41">
        <f t="shared" si="44"/>
        <v>0</v>
      </c>
      <c r="W101" s="41">
        <f t="shared" si="44"/>
        <v>0</v>
      </c>
      <c r="X101" s="41">
        <f t="shared" si="44"/>
        <v>0</v>
      </c>
      <c r="Y101" s="41">
        <f t="shared" si="44"/>
        <v>0</v>
      </c>
      <c r="Z101" s="41">
        <f t="shared" si="44"/>
        <v>0</v>
      </c>
      <c r="AA101" s="41">
        <f t="shared" si="44"/>
        <v>0</v>
      </c>
      <c r="AB101" s="41">
        <f t="shared" si="44"/>
        <v>0</v>
      </c>
      <c r="AC101" s="41">
        <f t="shared" si="44"/>
        <v>0</v>
      </c>
      <c r="AD101" s="41">
        <f t="shared" si="44"/>
        <v>0</v>
      </c>
      <c r="AE101" s="41">
        <f t="shared" si="44"/>
        <v>0</v>
      </c>
      <c r="AF101" s="41">
        <f t="shared" si="44"/>
        <v>0</v>
      </c>
      <c r="AG101" s="42">
        <f t="shared" si="45"/>
        <v>0</v>
      </c>
    </row>
    <row r="102" spans="1:33" s="10" customFormat="1" x14ac:dyDescent="0.2">
      <c r="A102" s="32"/>
      <c r="B102" s="32"/>
      <c r="C102" s="32"/>
      <c r="D102" s="32"/>
      <c r="E102" s="245"/>
      <c r="F102" s="47"/>
      <c r="G102" s="39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1">
        <f t="shared" si="43"/>
        <v>0</v>
      </c>
      <c r="U102" s="41">
        <f t="shared" si="44"/>
        <v>0</v>
      </c>
      <c r="V102" s="41">
        <f t="shared" si="44"/>
        <v>0</v>
      </c>
      <c r="W102" s="41">
        <f t="shared" si="44"/>
        <v>0</v>
      </c>
      <c r="X102" s="41">
        <f t="shared" si="44"/>
        <v>0</v>
      </c>
      <c r="Y102" s="41">
        <f t="shared" si="44"/>
        <v>0</v>
      </c>
      <c r="Z102" s="41">
        <f t="shared" si="44"/>
        <v>0</v>
      </c>
      <c r="AA102" s="41">
        <f t="shared" si="44"/>
        <v>0</v>
      </c>
      <c r="AB102" s="41">
        <f t="shared" si="44"/>
        <v>0</v>
      </c>
      <c r="AC102" s="41">
        <f t="shared" si="44"/>
        <v>0</v>
      </c>
      <c r="AD102" s="41">
        <f t="shared" si="44"/>
        <v>0</v>
      </c>
      <c r="AE102" s="41">
        <f t="shared" si="44"/>
        <v>0</v>
      </c>
      <c r="AF102" s="41">
        <f t="shared" si="44"/>
        <v>0</v>
      </c>
      <c r="AG102" s="42">
        <f t="shared" si="45"/>
        <v>0</v>
      </c>
    </row>
    <row r="103" spans="1:33" s="10" customFormat="1" x14ac:dyDescent="0.2">
      <c r="A103" s="32"/>
      <c r="B103" s="32"/>
      <c r="C103" s="32"/>
      <c r="D103" s="32"/>
      <c r="E103" s="246"/>
      <c r="F103" s="47"/>
      <c r="G103" s="39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1">
        <f t="shared" si="43"/>
        <v>0</v>
      </c>
      <c r="U103" s="41">
        <f t="shared" si="44"/>
        <v>0</v>
      </c>
      <c r="V103" s="41">
        <f t="shared" si="44"/>
        <v>0</v>
      </c>
      <c r="W103" s="41">
        <f t="shared" si="44"/>
        <v>0</v>
      </c>
      <c r="X103" s="41">
        <f t="shared" si="44"/>
        <v>0</v>
      </c>
      <c r="Y103" s="41">
        <f t="shared" si="44"/>
        <v>0</v>
      </c>
      <c r="Z103" s="41">
        <f t="shared" si="44"/>
        <v>0</v>
      </c>
      <c r="AA103" s="41">
        <f t="shared" si="44"/>
        <v>0</v>
      </c>
      <c r="AB103" s="41">
        <f t="shared" si="44"/>
        <v>0</v>
      </c>
      <c r="AC103" s="41">
        <f t="shared" si="44"/>
        <v>0</v>
      </c>
      <c r="AD103" s="41">
        <f t="shared" si="44"/>
        <v>0</v>
      </c>
      <c r="AE103" s="41">
        <f t="shared" si="44"/>
        <v>0</v>
      </c>
      <c r="AF103" s="41">
        <f t="shared" si="44"/>
        <v>0</v>
      </c>
      <c r="AG103" s="42">
        <f t="shared" si="45"/>
        <v>0</v>
      </c>
    </row>
    <row r="104" spans="1:33" s="8" customFormat="1" x14ac:dyDescent="0.2">
      <c r="A104" s="45"/>
      <c r="B104" s="45"/>
      <c r="C104" s="45"/>
      <c r="D104" s="45"/>
      <c r="E104" s="244" t="s">
        <v>20</v>
      </c>
      <c r="F104" s="4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7">
        <f>SUM(T105:T111)</f>
        <v>0</v>
      </c>
      <c r="U104" s="37">
        <f>SUM(U105:U111)</f>
        <v>0</v>
      </c>
      <c r="V104" s="37">
        <f t="shared" ref="V104:AG104" si="46">SUM(V105:V111)</f>
        <v>0</v>
      </c>
      <c r="W104" s="37">
        <f t="shared" si="46"/>
        <v>0</v>
      </c>
      <c r="X104" s="37">
        <f t="shared" si="46"/>
        <v>0</v>
      </c>
      <c r="Y104" s="37">
        <f t="shared" si="46"/>
        <v>0</v>
      </c>
      <c r="Z104" s="37">
        <f t="shared" si="46"/>
        <v>0</v>
      </c>
      <c r="AA104" s="37">
        <f t="shared" si="46"/>
        <v>0</v>
      </c>
      <c r="AB104" s="37">
        <f t="shared" si="46"/>
        <v>0</v>
      </c>
      <c r="AC104" s="37">
        <f t="shared" si="46"/>
        <v>0</v>
      </c>
      <c r="AD104" s="37">
        <f t="shared" si="46"/>
        <v>0</v>
      </c>
      <c r="AE104" s="37">
        <f t="shared" si="46"/>
        <v>0</v>
      </c>
      <c r="AF104" s="37">
        <f t="shared" si="46"/>
        <v>0</v>
      </c>
      <c r="AG104" s="37">
        <f t="shared" si="46"/>
        <v>0</v>
      </c>
    </row>
    <row r="105" spans="1:33" s="10" customFormat="1" x14ac:dyDescent="0.2">
      <c r="A105" s="32"/>
      <c r="B105" s="32"/>
      <c r="C105" s="32"/>
      <c r="D105" s="32"/>
      <c r="E105" s="245"/>
      <c r="F105" s="47"/>
      <c r="G105" s="39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1">
        <f t="shared" ref="T105:T111" si="47">SUM(H105:S105)</f>
        <v>0</v>
      </c>
      <c r="U105" s="41">
        <f t="shared" ref="U105:AF111" si="48">$G105*H105</f>
        <v>0</v>
      </c>
      <c r="V105" s="41">
        <f t="shared" si="48"/>
        <v>0</v>
      </c>
      <c r="W105" s="41">
        <f t="shared" si="48"/>
        <v>0</v>
      </c>
      <c r="X105" s="41">
        <f t="shared" si="48"/>
        <v>0</v>
      </c>
      <c r="Y105" s="41">
        <f t="shared" si="48"/>
        <v>0</v>
      </c>
      <c r="Z105" s="41">
        <f t="shared" si="48"/>
        <v>0</v>
      </c>
      <c r="AA105" s="41">
        <f t="shared" si="48"/>
        <v>0</v>
      </c>
      <c r="AB105" s="41">
        <f t="shared" si="48"/>
        <v>0</v>
      </c>
      <c r="AC105" s="41">
        <f t="shared" si="48"/>
        <v>0</v>
      </c>
      <c r="AD105" s="41">
        <f t="shared" si="48"/>
        <v>0</v>
      </c>
      <c r="AE105" s="41">
        <f t="shared" si="48"/>
        <v>0</v>
      </c>
      <c r="AF105" s="41">
        <f t="shared" si="48"/>
        <v>0</v>
      </c>
      <c r="AG105" s="42">
        <f>SUM(U105:AF105)</f>
        <v>0</v>
      </c>
    </row>
    <row r="106" spans="1:33" s="10" customFormat="1" x14ac:dyDescent="0.2">
      <c r="A106" s="32"/>
      <c r="B106" s="32"/>
      <c r="C106" s="32"/>
      <c r="D106" s="32"/>
      <c r="E106" s="245"/>
      <c r="F106" s="47"/>
      <c r="G106" s="39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1">
        <f t="shared" si="47"/>
        <v>0</v>
      </c>
      <c r="U106" s="41">
        <f t="shared" si="48"/>
        <v>0</v>
      </c>
      <c r="V106" s="41">
        <f t="shared" si="48"/>
        <v>0</v>
      </c>
      <c r="W106" s="41">
        <f t="shared" si="48"/>
        <v>0</v>
      </c>
      <c r="X106" s="41">
        <f t="shared" si="48"/>
        <v>0</v>
      </c>
      <c r="Y106" s="41">
        <f t="shared" si="48"/>
        <v>0</v>
      </c>
      <c r="Z106" s="41">
        <f t="shared" si="48"/>
        <v>0</v>
      </c>
      <c r="AA106" s="41">
        <f t="shared" si="48"/>
        <v>0</v>
      </c>
      <c r="AB106" s="41">
        <f t="shared" si="48"/>
        <v>0</v>
      </c>
      <c r="AC106" s="41">
        <f t="shared" si="48"/>
        <v>0</v>
      </c>
      <c r="AD106" s="41">
        <f t="shared" si="48"/>
        <v>0</v>
      </c>
      <c r="AE106" s="41">
        <f t="shared" si="48"/>
        <v>0</v>
      </c>
      <c r="AF106" s="41">
        <f t="shared" si="48"/>
        <v>0</v>
      </c>
      <c r="AG106" s="42">
        <f>SUM(U106:AF106)</f>
        <v>0</v>
      </c>
    </row>
    <row r="107" spans="1:33" s="10" customFormat="1" x14ac:dyDescent="0.2">
      <c r="A107" s="32"/>
      <c r="B107" s="32"/>
      <c r="C107" s="32"/>
      <c r="D107" s="32"/>
      <c r="E107" s="245"/>
      <c r="F107" s="47"/>
      <c r="G107" s="39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1">
        <f t="shared" si="47"/>
        <v>0</v>
      </c>
      <c r="U107" s="41">
        <f t="shared" si="48"/>
        <v>0</v>
      </c>
      <c r="V107" s="41">
        <f t="shared" si="48"/>
        <v>0</v>
      </c>
      <c r="W107" s="41">
        <f t="shared" si="48"/>
        <v>0</v>
      </c>
      <c r="X107" s="41">
        <f t="shared" si="48"/>
        <v>0</v>
      </c>
      <c r="Y107" s="41">
        <f t="shared" si="48"/>
        <v>0</v>
      </c>
      <c r="Z107" s="41">
        <f t="shared" si="48"/>
        <v>0</v>
      </c>
      <c r="AA107" s="41">
        <f t="shared" si="48"/>
        <v>0</v>
      </c>
      <c r="AB107" s="41">
        <f t="shared" si="48"/>
        <v>0</v>
      </c>
      <c r="AC107" s="41">
        <f t="shared" si="48"/>
        <v>0</v>
      </c>
      <c r="AD107" s="41">
        <f t="shared" si="48"/>
        <v>0</v>
      </c>
      <c r="AE107" s="41">
        <f t="shared" si="48"/>
        <v>0</v>
      </c>
      <c r="AF107" s="41">
        <f t="shared" si="48"/>
        <v>0</v>
      </c>
      <c r="AG107" s="42">
        <f t="shared" ref="AG107:AG108" si="49">SUM(U107:AF107)</f>
        <v>0</v>
      </c>
    </row>
    <row r="108" spans="1:33" s="10" customFormat="1" x14ac:dyDescent="0.2">
      <c r="A108" s="32"/>
      <c r="B108" s="32"/>
      <c r="C108" s="32"/>
      <c r="D108" s="32"/>
      <c r="E108" s="245"/>
      <c r="F108" s="47"/>
      <c r="G108" s="39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1">
        <f t="shared" si="47"/>
        <v>0</v>
      </c>
      <c r="U108" s="41">
        <f t="shared" si="48"/>
        <v>0</v>
      </c>
      <c r="V108" s="41">
        <f t="shared" si="48"/>
        <v>0</v>
      </c>
      <c r="W108" s="41">
        <f t="shared" si="48"/>
        <v>0</v>
      </c>
      <c r="X108" s="41">
        <f t="shared" si="48"/>
        <v>0</v>
      </c>
      <c r="Y108" s="41">
        <f t="shared" si="48"/>
        <v>0</v>
      </c>
      <c r="Z108" s="41">
        <f t="shared" si="48"/>
        <v>0</v>
      </c>
      <c r="AA108" s="41">
        <f t="shared" si="48"/>
        <v>0</v>
      </c>
      <c r="AB108" s="41">
        <f t="shared" si="48"/>
        <v>0</v>
      </c>
      <c r="AC108" s="41">
        <f t="shared" si="48"/>
        <v>0</v>
      </c>
      <c r="AD108" s="41">
        <f t="shared" si="48"/>
        <v>0</v>
      </c>
      <c r="AE108" s="41">
        <f t="shared" si="48"/>
        <v>0</v>
      </c>
      <c r="AF108" s="41">
        <f t="shared" si="48"/>
        <v>0</v>
      </c>
      <c r="AG108" s="42">
        <f t="shared" si="49"/>
        <v>0</v>
      </c>
    </row>
    <row r="109" spans="1:33" s="10" customFormat="1" x14ac:dyDescent="0.2">
      <c r="A109" s="32"/>
      <c r="B109" s="32"/>
      <c r="C109" s="32"/>
      <c r="D109" s="32"/>
      <c r="E109" s="245"/>
      <c r="F109" s="47"/>
      <c r="G109" s="39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1">
        <f t="shared" si="47"/>
        <v>0</v>
      </c>
      <c r="U109" s="41">
        <f t="shared" si="48"/>
        <v>0</v>
      </c>
      <c r="V109" s="41">
        <f t="shared" si="48"/>
        <v>0</v>
      </c>
      <c r="W109" s="41">
        <f t="shared" si="48"/>
        <v>0</v>
      </c>
      <c r="X109" s="41">
        <f t="shared" si="48"/>
        <v>0</v>
      </c>
      <c r="Y109" s="41">
        <f t="shared" si="48"/>
        <v>0</v>
      </c>
      <c r="Z109" s="41">
        <f t="shared" si="48"/>
        <v>0</v>
      </c>
      <c r="AA109" s="41">
        <f t="shared" si="48"/>
        <v>0</v>
      </c>
      <c r="AB109" s="41">
        <f t="shared" si="48"/>
        <v>0</v>
      </c>
      <c r="AC109" s="41">
        <f t="shared" si="48"/>
        <v>0</v>
      </c>
      <c r="AD109" s="41">
        <f t="shared" si="48"/>
        <v>0</v>
      </c>
      <c r="AE109" s="41">
        <f t="shared" si="48"/>
        <v>0</v>
      </c>
      <c r="AF109" s="41">
        <f t="shared" si="48"/>
        <v>0</v>
      </c>
      <c r="AG109" s="42">
        <f>SUM(U109:AF109)</f>
        <v>0</v>
      </c>
    </row>
    <row r="110" spans="1:33" s="10" customFormat="1" x14ac:dyDescent="0.2">
      <c r="A110" s="32"/>
      <c r="B110" s="32"/>
      <c r="C110" s="32"/>
      <c r="D110" s="32"/>
      <c r="E110" s="245"/>
      <c r="F110" s="47"/>
      <c r="G110" s="39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1">
        <f t="shared" si="47"/>
        <v>0</v>
      </c>
      <c r="U110" s="41">
        <f t="shared" si="48"/>
        <v>0</v>
      </c>
      <c r="V110" s="41">
        <f t="shared" si="48"/>
        <v>0</v>
      </c>
      <c r="W110" s="41">
        <f t="shared" si="48"/>
        <v>0</v>
      </c>
      <c r="X110" s="41">
        <f t="shared" si="48"/>
        <v>0</v>
      </c>
      <c r="Y110" s="41">
        <f t="shared" si="48"/>
        <v>0</v>
      </c>
      <c r="Z110" s="41">
        <f t="shared" si="48"/>
        <v>0</v>
      </c>
      <c r="AA110" s="41">
        <f t="shared" si="48"/>
        <v>0</v>
      </c>
      <c r="AB110" s="41">
        <f t="shared" si="48"/>
        <v>0</v>
      </c>
      <c r="AC110" s="41">
        <f t="shared" si="48"/>
        <v>0</v>
      </c>
      <c r="AD110" s="41">
        <f t="shared" si="48"/>
        <v>0</v>
      </c>
      <c r="AE110" s="41">
        <f t="shared" si="48"/>
        <v>0</v>
      </c>
      <c r="AF110" s="41">
        <f t="shared" si="48"/>
        <v>0</v>
      </c>
      <c r="AG110" s="42">
        <f>SUM(U110:AF110)</f>
        <v>0</v>
      </c>
    </row>
    <row r="111" spans="1:33" s="10" customFormat="1" x14ac:dyDescent="0.2">
      <c r="A111" s="32"/>
      <c r="B111" s="32"/>
      <c r="C111" s="32"/>
      <c r="D111" s="32"/>
      <c r="E111" s="246"/>
      <c r="F111" s="47"/>
      <c r="G111" s="39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1">
        <f t="shared" si="47"/>
        <v>0</v>
      </c>
      <c r="U111" s="41">
        <f t="shared" si="48"/>
        <v>0</v>
      </c>
      <c r="V111" s="41">
        <f t="shared" si="48"/>
        <v>0</v>
      </c>
      <c r="W111" s="41">
        <f t="shared" si="48"/>
        <v>0</v>
      </c>
      <c r="X111" s="41">
        <f t="shared" si="48"/>
        <v>0</v>
      </c>
      <c r="Y111" s="41">
        <f t="shared" si="48"/>
        <v>0</v>
      </c>
      <c r="Z111" s="41">
        <f t="shared" si="48"/>
        <v>0</v>
      </c>
      <c r="AA111" s="41">
        <f t="shared" si="48"/>
        <v>0</v>
      </c>
      <c r="AB111" s="41">
        <f t="shared" si="48"/>
        <v>0</v>
      </c>
      <c r="AC111" s="41">
        <f t="shared" si="48"/>
        <v>0</v>
      </c>
      <c r="AD111" s="41">
        <f t="shared" si="48"/>
        <v>0</v>
      </c>
      <c r="AE111" s="41">
        <f t="shared" si="48"/>
        <v>0</v>
      </c>
      <c r="AF111" s="41">
        <f t="shared" si="48"/>
        <v>0</v>
      </c>
      <c r="AG111" s="42">
        <f>SUM(U111:AF111)</f>
        <v>0</v>
      </c>
    </row>
    <row r="112" spans="1:33" s="8" customFormat="1" x14ac:dyDescent="0.2">
      <c r="A112" s="45"/>
      <c r="B112" s="45"/>
      <c r="C112" s="45"/>
      <c r="D112" s="45"/>
      <c r="E112" s="244" t="s">
        <v>22</v>
      </c>
      <c r="F112" s="4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7">
        <f>SUM(T113:T118)</f>
        <v>0</v>
      </c>
      <c r="U112" s="37">
        <f>SUM(U113:U118)</f>
        <v>0</v>
      </c>
      <c r="V112" s="37">
        <f t="shared" ref="V112:AG112" si="50">SUM(V113:V118)</f>
        <v>0</v>
      </c>
      <c r="W112" s="37">
        <f t="shared" si="50"/>
        <v>0</v>
      </c>
      <c r="X112" s="37">
        <f t="shared" si="50"/>
        <v>0</v>
      </c>
      <c r="Y112" s="37">
        <f t="shared" si="50"/>
        <v>0</v>
      </c>
      <c r="Z112" s="37">
        <f t="shared" si="50"/>
        <v>0</v>
      </c>
      <c r="AA112" s="37">
        <f t="shared" si="50"/>
        <v>0</v>
      </c>
      <c r="AB112" s="37">
        <f t="shared" si="50"/>
        <v>0</v>
      </c>
      <c r="AC112" s="37">
        <f t="shared" si="50"/>
        <v>0</v>
      </c>
      <c r="AD112" s="37">
        <f t="shared" si="50"/>
        <v>0</v>
      </c>
      <c r="AE112" s="37">
        <f t="shared" si="50"/>
        <v>0</v>
      </c>
      <c r="AF112" s="37">
        <f t="shared" si="50"/>
        <v>0</v>
      </c>
      <c r="AG112" s="37">
        <f t="shared" si="50"/>
        <v>0</v>
      </c>
    </row>
    <row r="113" spans="1:33" s="10" customFormat="1" x14ac:dyDescent="0.2">
      <c r="A113" s="32"/>
      <c r="B113" s="32"/>
      <c r="C113" s="32"/>
      <c r="D113" s="32"/>
      <c r="E113" s="245"/>
      <c r="F113" s="47"/>
      <c r="G113" s="39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1">
        <f t="shared" ref="T113:T118" si="51">SUM(H113:S113)</f>
        <v>0</v>
      </c>
      <c r="U113" s="41">
        <f t="shared" ref="U113:AF118" si="52">$G113*H113</f>
        <v>0</v>
      </c>
      <c r="V113" s="41">
        <f t="shared" si="52"/>
        <v>0</v>
      </c>
      <c r="W113" s="41">
        <f t="shared" si="52"/>
        <v>0</v>
      </c>
      <c r="X113" s="41">
        <f t="shared" si="52"/>
        <v>0</v>
      </c>
      <c r="Y113" s="41">
        <f t="shared" si="52"/>
        <v>0</v>
      </c>
      <c r="Z113" s="41">
        <f t="shared" si="52"/>
        <v>0</v>
      </c>
      <c r="AA113" s="41">
        <f t="shared" si="52"/>
        <v>0</v>
      </c>
      <c r="AB113" s="41">
        <f t="shared" si="52"/>
        <v>0</v>
      </c>
      <c r="AC113" s="41">
        <f t="shared" si="52"/>
        <v>0</v>
      </c>
      <c r="AD113" s="41">
        <f t="shared" si="52"/>
        <v>0</v>
      </c>
      <c r="AE113" s="41">
        <f t="shared" si="52"/>
        <v>0</v>
      </c>
      <c r="AF113" s="41">
        <f t="shared" si="52"/>
        <v>0</v>
      </c>
      <c r="AG113" s="42">
        <f t="shared" ref="AG113:AG118" si="53">SUM(U113:AF113)</f>
        <v>0</v>
      </c>
    </row>
    <row r="114" spans="1:33" s="10" customFormat="1" x14ac:dyDescent="0.2">
      <c r="A114" s="32"/>
      <c r="B114" s="32"/>
      <c r="C114" s="32"/>
      <c r="D114" s="32"/>
      <c r="E114" s="245"/>
      <c r="F114" s="47"/>
      <c r="G114" s="39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1">
        <f t="shared" si="51"/>
        <v>0</v>
      </c>
      <c r="U114" s="41">
        <f t="shared" si="52"/>
        <v>0</v>
      </c>
      <c r="V114" s="41">
        <f t="shared" si="52"/>
        <v>0</v>
      </c>
      <c r="W114" s="41">
        <f t="shared" si="52"/>
        <v>0</v>
      </c>
      <c r="X114" s="41">
        <f t="shared" si="52"/>
        <v>0</v>
      </c>
      <c r="Y114" s="41">
        <f t="shared" si="52"/>
        <v>0</v>
      </c>
      <c r="Z114" s="41">
        <f t="shared" si="52"/>
        <v>0</v>
      </c>
      <c r="AA114" s="41">
        <f t="shared" si="52"/>
        <v>0</v>
      </c>
      <c r="AB114" s="41">
        <f t="shared" si="52"/>
        <v>0</v>
      </c>
      <c r="AC114" s="41">
        <f t="shared" si="52"/>
        <v>0</v>
      </c>
      <c r="AD114" s="41">
        <f t="shared" si="52"/>
        <v>0</v>
      </c>
      <c r="AE114" s="41">
        <f t="shared" si="52"/>
        <v>0</v>
      </c>
      <c r="AF114" s="41">
        <f t="shared" si="52"/>
        <v>0</v>
      </c>
      <c r="AG114" s="42">
        <f t="shared" si="53"/>
        <v>0</v>
      </c>
    </row>
    <row r="115" spans="1:33" s="10" customFormat="1" x14ac:dyDescent="0.2">
      <c r="A115" s="32"/>
      <c r="B115" s="32"/>
      <c r="C115" s="32"/>
      <c r="D115" s="32"/>
      <c r="E115" s="245"/>
      <c r="F115" s="47"/>
      <c r="G115" s="39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1">
        <f t="shared" si="51"/>
        <v>0</v>
      </c>
      <c r="U115" s="41">
        <f t="shared" si="52"/>
        <v>0</v>
      </c>
      <c r="V115" s="41">
        <f t="shared" si="52"/>
        <v>0</v>
      </c>
      <c r="W115" s="41">
        <f t="shared" si="52"/>
        <v>0</v>
      </c>
      <c r="X115" s="41">
        <f t="shared" si="52"/>
        <v>0</v>
      </c>
      <c r="Y115" s="41">
        <f t="shared" si="52"/>
        <v>0</v>
      </c>
      <c r="Z115" s="41">
        <f t="shared" si="52"/>
        <v>0</v>
      </c>
      <c r="AA115" s="41">
        <f t="shared" si="52"/>
        <v>0</v>
      </c>
      <c r="AB115" s="41">
        <f t="shared" si="52"/>
        <v>0</v>
      </c>
      <c r="AC115" s="41">
        <f t="shared" si="52"/>
        <v>0</v>
      </c>
      <c r="AD115" s="41">
        <f t="shared" si="52"/>
        <v>0</v>
      </c>
      <c r="AE115" s="41">
        <f t="shared" si="52"/>
        <v>0</v>
      </c>
      <c r="AF115" s="41">
        <f t="shared" si="52"/>
        <v>0</v>
      </c>
      <c r="AG115" s="42">
        <f t="shared" si="53"/>
        <v>0</v>
      </c>
    </row>
    <row r="116" spans="1:33" s="10" customFormat="1" x14ac:dyDescent="0.2">
      <c r="A116" s="32"/>
      <c r="B116" s="32"/>
      <c r="C116" s="32"/>
      <c r="D116" s="32"/>
      <c r="E116" s="245"/>
      <c r="F116" s="47"/>
      <c r="G116" s="39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1">
        <f t="shared" si="51"/>
        <v>0</v>
      </c>
      <c r="U116" s="41">
        <f t="shared" si="52"/>
        <v>0</v>
      </c>
      <c r="V116" s="41">
        <f t="shared" si="52"/>
        <v>0</v>
      </c>
      <c r="W116" s="41">
        <f t="shared" si="52"/>
        <v>0</v>
      </c>
      <c r="X116" s="41">
        <f t="shared" si="52"/>
        <v>0</v>
      </c>
      <c r="Y116" s="41">
        <f t="shared" si="52"/>
        <v>0</v>
      </c>
      <c r="Z116" s="41">
        <f t="shared" si="52"/>
        <v>0</v>
      </c>
      <c r="AA116" s="41">
        <f t="shared" si="52"/>
        <v>0</v>
      </c>
      <c r="AB116" s="41">
        <f t="shared" si="52"/>
        <v>0</v>
      </c>
      <c r="AC116" s="41">
        <f t="shared" si="52"/>
        <v>0</v>
      </c>
      <c r="AD116" s="41">
        <f t="shared" si="52"/>
        <v>0</v>
      </c>
      <c r="AE116" s="41">
        <f t="shared" si="52"/>
        <v>0</v>
      </c>
      <c r="AF116" s="41">
        <f t="shared" si="52"/>
        <v>0</v>
      </c>
      <c r="AG116" s="42">
        <f t="shared" si="53"/>
        <v>0</v>
      </c>
    </row>
    <row r="117" spans="1:33" s="10" customFormat="1" x14ac:dyDescent="0.2">
      <c r="A117" s="32"/>
      <c r="B117" s="32"/>
      <c r="C117" s="32"/>
      <c r="D117" s="32"/>
      <c r="E117" s="245"/>
      <c r="F117" s="47"/>
      <c r="G117" s="39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1">
        <f t="shared" si="51"/>
        <v>0</v>
      </c>
      <c r="U117" s="41">
        <f t="shared" si="52"/>
        <v>0</v>
      </c>
      <c r="V117" s="41">
        <f t="shared" si="52"/>
        <v>0</v>
      </c>
      <c r="W117" s="41">
        <f t="shared" si="52"/>
        <v>0</v>
      </c>
      <c r="X117" s="41">
        <f t="shared" si="52"/>
        <v>0</v>
      </c>
      <c r="Y117" s="41">
        <f t="shared" si="52"/>
        <v>0</v>
      </c>
      <c r="Z117" s="41">
        <f t="shared" si="52"/>
        <v>0</v>
      </c>
      <c r="AA117" s="41">
        <f t="shared" si="52"/>
        <v>0</v>
      </c>
      <c r="AB117" s="41">
        <f t="shared" si="52"/>
        <v>0</v>
      </c>
      <c r="AC117" s="41">
        <f t="shared" si="52"/>
        <v>0</v>
      </c>
      <c r="AD117" s="41">
        <f t="shared" si="52"/>
        <v>0</v>
      </c>
      <c r="AE117" s="41">
        <f t="shared" si="52"/>
        <v>0</v>
      </c>
      <c r="AF117" s="41">
        <f t="shared" si="52"/>
        <v>0</v>
      </c>
      <c r="AG117" s="42">
        <f t="shared" si="53"/>
        <v>0</v>
      </c>
    </row>
    <row r="118" spans="1:33" s="10" customFormat="1" x14ac:dyDescent="0.2">
      <c r="A118" s="32"/>
      <c r="B118" s="32"/>
      <c r="C118" s="32"/>
      <c r="D118" s="32"/>
      <c r="E118" s="246"/>
      <c r="F118" s="47"/>
      <c r="G118" s="39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1">
        <f t="shared" si="51"/>
        <v>0</v>
      </c>
      <c r="U118" s="41">
        <f t="shared" si="52"/>
        <v>0</v>
      </c>
      <c r="V118" s="41">
        <f t="shared" si="52"/>
        <v>0</v>
      </c>
      <c r="W118" s="41">
        <f t="shared" si="52"/>
        <v>0</v>
      </c>
      <c r="X118" s="41">
        <f t="shared" si="52"/>
        <v>0</v>
      </c>
      <c r="Y118" s="41">
        <f t="shared" si="52"/>
        <v>0</v>
      </c>
      <c r="Z118" s="41">
        <f t="shared" si="52"/>
        <v>0</v>
      </c>
      <c r="AA118" s="41">
        <f t="shared" si="52"/>
        <v>0</v>
      </c>
      <c r="AB118" s="41">
        <f t="shared" si="52"/>
        <v>0</v>
      </c>
      <c r="AC118" s="41">
        <f t="shared" si="52"/>
        <v>0</v>
      </c>
      <c r="AD118" s="41">
        <f t="shared" si="52"/>
        <v>0</v>
      </c>
      <c r="AE118" s="41">
        <f t="shared" si="52"/>
        <v>0</v>
      </c>
      <c r="AF118" s="41">
        <f t="shared" si="52"/>
        <v>0</v>
      </c>
      <c r="AG118" s="42">
        <f t="shared" si="53"/>
        <v>0</v>
      </c>
    </row>
    <row r="119" spans="1:33" s="8" customFormat="1" x14ac:dyDescent="0.2">
      <c r="A119" s="45"/>
      <c r="B119" s="45"/>
      <c r="C119" s="45"/>
      <c r="D119" s="45"/>
      <c r="E119" s="244" t="s">
        <v>24</v>
      </c>
      <c r="F119" s="4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7">
        <f>SUM(T120:T126)</f>
        <v>0</v>
      </c>
      <c r="U119" s="37">
        <f>SUM(U120:U126)</f>
        <v>0</v>
      </c>
      <c r="V119" s="37">
        <f t="shared" ref="V119:AG119" si="54">SUM(V120:V126)</f>
        <v>0</v>
      </c>
      <c r="W119" s="37">
        <f t="shared" si="54"/>
        <v>0</v>
      </c>
      <c r="X119" s="37">
        <f t="shared" si="54"/>
        <v>0</v>
      </c>
      <c r="Y119" s="37">
        <f t="shared" si="54"/>
        <v>0</v>
      </c>
      <c r="Z119" s="37">
        <f t="shared" si="54"/>
        <v>0</v>
      </c>
      <c r="AA119" s="37">
        <f t="shared" si="54"/>
        <v>0</v>
      </c>
      <c r="AB119" s="37">
        <f t="shared" si="54"/>
        <v>0</v>
      </c>
      <c r="AC119" s="37">
        <f t="shared" si="54"/>
        <v>0</v>
      </c>
      <c r="AD119" s="37">
        <f t="shared" si="54"/>
        <v>0</v>
      </c>
      <c r="AE119" s="37">
        <f t="shared" si="54"/>
        <v>0</v>
      </c>
      <c r="AF119" s="37">
        <f t="shared" si="54"/>
        <v>0</v>
      </c>
      <c r="AG119" s="37">
        <f t="shared" si="54"/>
        <v>0</v>
      </c>
    </row>
    <row r="120" spans="1:33" s="10" customFormat="1" x14ac:dyDescent="0.2">
      <c r="A120" s="32"/>
      <c r="B120" s="32"/>
      <c r="C120" s="32"/>
      <c r="D120" s="32"/>
      <c r="E120" s="245"/>
      <c r="F120" s="47"/>
      <c r="G120" s="39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1">
        <f t="shared" ref="T120:T126" si="55">SUM(H120:S120)</f>
        <v>0</v>
      </c>
      <c r="U120" s="41">
        <f t="shared" ref="U120:AF126" si="56">$G120*H120</f>
        <v>0</v>
      </c>
      <c r="V120" s="41">
        <f t="shared" si="56"/>
        <v>0</v>
      </c>
      <c r="W120" s="41">
        <f t="shared" si="56"/>
        <v>0</v>
      </c>
      <c r="X120" s="41">
        <f t="shared" si="56"/>
        <v>0</v>
      </c>
      <c r="Y120" s="41">
        <f t="shared" si="56"/>
        <v>0</v>
      </c>
      <c r="Z120" s="41">
        <f t="shared" si="56"/>
        <v>0</v>
      </c>
      <c r="AA120" s="41">
        <f t="shared" si="56"/>
        <v>0</v>
      </c>
      <c r="AB120" s="41">
        <f t="shared" si="56"/>
        <v>0</v>
      </c>
      <c r="AC120" s="41">
        <f t="shared" si="56"/>
        <v>0</v>
      </c>
      <c r="AD120" s="41">
        <f t="shared" si="56"/>
        <v>0</v>
      </c>
      <c r="AE120" s="41">
        <f t="shared" si="56"/>
        <v>0</v>
      </c>
      <c r="AF120" s="41">
        <f t="shared" si="56"/>
        <v>0</v>
      </c>
      <c r="AG120" s="42">
        <f t="shared" ref="AG120:AG126" si="57">SUM(U120:AF120)</f>
        <v>0</v>
      </c>
    </row>
    <row r="121" spans="1:33" s="10" customFormat="1" x14ac:dyDescent="0.2">
      <c r="A121" s="32"/>
      <c r="B121" s="32"/>
      <c r="C121" s="32"/>
      <c r="D121" s="32"/>
      <c r="E121" s="245"/>
      <c r="F121" s="47"/>
      <c r="G121" s="39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1">
        <f t="shared" si="55"/>
        <v>0</v>
      </c>
      <c r="U121" s="41">
        <f t="shared" si="56"/>
        <v>0</v>
      </c>
      <c r="V121" s="41">
        <f t="shared" si="56"/>
        <v>0</v>
      </c>
      <c r="W121" s="41">
        <f t="shared" si="56"/>
        <v>0</v>
      </c>
      <c r="X121" s="41">
        <f t="shared" si="56"/>
        <v>0</v>
      </c>
      <c r="Y121" s="41">
        <f t="shared" si="56"/>
        <v>0</v>
      </c>
      <c r="Z121" s="41">
        <f t="shared" si="56"/>
        <v>0</v>
      </c>
      <c r="AA121" s="41">
        <f t="shared" si="56"/>
        <v>0</v>
      </c>
      <c r="AB121" s="41">
        <f t="shared" si="56"/>
        <v>0</v>
      </c>
      <c r="AC121" s="41">
        <f t="shared" si="56"/>
        <v>0</v>
      </c>
      <c r="AD121" s="41">
        <f t="shared" si="56"/>
        <v>0</v>
      </c>
      <c r="AE121" s="41">
        <f t="shared" si="56"/>
        <v>0</v>
      </c>
      <c r="AF121" s="41">
        <f t="shared" si="56"/>
        <v>0</v>
      </c>
      <c r="AG121" s="42">
        <f t="shared" si="57"/>
        <v>0</v>
      </c>
    </row>
    <row r="122" spans="1:33" s="10" customFormat="1" x14ac:dyDescent="0.2">
      <c r="A122" s="32"/>
      <c r="B122" s="32"/>
      <c r="C122" s="32"/>
      <c r="D122" s="32"/>
      <c r="E122" s="245"/>
      <c r="F122" s="47"/>
      <c r="G122" s="39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1">
        <f t="shared" si="55"/>
        <v>0</v>
      </c>
      <c r="U122" s="41">
        <f t="shared" si="56"/>
        <v>0</v>
      </c>
      <c r="V122" s="41">
        <f t="shared" si="56"/>
        <v>0</v>
      </c>
      <c r="W122" s="41">
        <f t="shared" si="56"/>
        <v>0</v>
      </c>
      <c r="X122" s="41">
        <f t="shared" si="56"/>
        <v>0</v>
      </c>
      <c r="Y122" s="41">
        <f t="shared" si="56"/>
        <v>0</v>
      </c>
      <c r="Z122" s="41">
        <f t="shared" si="56"/>
        <v>0</v>
      </c>
      <c r="AA122" s="41">
        <f t="shared" si="56"/>
        <v>0</v>
      </c>
      <c r="AB122" s="41">
        <f t="shared" si="56"/>
        <v>0</v>
      </c>
      <c r="AC122" s="41">
        <f t="shared" si="56"/>
        <v>0</v>
      </c>
      <c r="AD122" s="41">
        <f t="shared" si="56"/>
        <v>0</v>
      </c>
      <c r="AE122" s="41">
        <f t="shared" si="56"/>
        <v>0</v>
      </c>
      <c r="AF122" s="41">
        <f t="shared" si="56"/>
        <v>0</v>
      </c>
      <c r="AG122" s="42">
        <f t="shared" si="57"/>
        <v>0</v>
      </c>
    </row>
    <row r="123" spans="1:33" s="10" customFormat="1" x14ac:dyDescent="0.2">
      <c r="A123" s="32"/>
      <c r="B123" s="32"/>
      <c r="C123" s="32"/>
      <c r="D123" s="32"/>
      <c r="E123" s="245"/>
      <c r="F123" s="47"/>
      <c r="G123" s="39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1">
        <f t="shared" si="55"/>
        <v>0</v>
      </c>
      <c r="U123" s="41">
        <f t="shared" si="56"/>
        <v>0</v>
      </c>
      <c r="V123" s="41">
        <f t="shared" si="56"/>
        <v>0</v>
      </c>
      <c r="W123" s="41">
        <f t="shared" si="56"/>
        <v>0</v>
      </c>
      <c r="X123" s="41">
        <f t="shared" si="56"/>
        <v>0</v>
      </c>
      <c r="Y123" s="41">
        <f t="shared" si="56"/>
        <v>0</v>
      </c>
      <c r="Z123" s="41">
        <f t="shared" si="56"/>
        <v>0</v>
      </c>
      <c r="AA123" s="41">
        <f t="shared" si="56"/>
        <v>0</v>
      </c>
      <c r="AB123" s="41">
        <f t="shared" si="56"/>
        <v>0</v>
      </c>
      <c r="AC123" s="41">
        <f t="shared" si="56"/>
        <v>0</v>
      </c>
      <c r="AD123" s="41">
        <f t="shared" si="56"/>
        <v>0</v>
      </c>
      <c r="AE123" s="41">
        <f t="shared" si="56"/>
        <v>0</v>
      </c>
      <c r="AF123" s="41">
        <f t="shared" si="56"/>
        <v>0</v>
      </c>
      <c r="AG123" s="42">
        <f t="shared" si="57"/>
        <v>0</v>
      </c>
    </row>
    <row r="124" spans="1:33" s="10" customFormat="1" x14ac:dyDescent="0.2">
      <c r="A124" s="32"/>
      <c r="B124" s="32"/>
      <c r="C124" s="32"/>
      <c r="D124" s="32"/>
      <c r="E124" s="245"/>
      <c r="F124" s="47"/>
      <c r="G124" s="39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1">
        <f t="shared" si="55"/>
        <v>0</v>
      </c>
      <c r="U124" s="41">
        <f t="shared" si="56"/>
        <v>0</v>
      </c>
      <c r="V124" s="41">
        <f t="shared" si="56"/>
        <v>0</v>
      </c>
      <c r="W124" s="41">
        <f t="shared" si="56"/>
        <v>0</v>
      </c>
      <c r="X124" s="41">
        <f t="shared" si="56"/>
        <v>0</v>
      </c>
      <c r="Y124" s="41">
        <f t="shared" si="56"/>
        <v>0</v>
      </c>
      <c r="Z124" s="41">
        <f t="shared" si="56"/>
        <v>0</v>
      </c>
      <c r="AA124" s="41">
        <f t="shared" si="56"/>
        <v>0</v>
      </c>
      <c r="AB124" s="41">
        <f t="shared" si="56"/>
        <v>0</v>
      </c>
      <c r="AC124" s="41">
        <f t="shared" si="56"/>
        <v>0</v>
      </c>
      <c r="AD124" s="41">
        <f t="shared" si="56"/>
        <v>0</v>
      </c>
      <c r="AE124" s="41">
        <f t="shared" si="56"/>
        <v>0</v>
      </c>
      <c r="AF124" s="41">
        <f t="shared" si="56"/>
        <v>0</v>
      </c>
      <c r="AG124" s="42">
        <f t="shared" si="57"/>
        <v>0</v>
      </c>
    </row>
    <row r="125" spans="1:33" s="10" customFormat="1" x14ac:dyDescent="0.2">
      <c r="A125" s="32"/>
      <c r="B125" s="32"/>
      <c r="C125" s="32"/>
      <c r="D125" s="32"/>
      <c r="E125" s="245"/>
      <c r="F125" s="47"/>
      <c r="G125" s="39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1">
        <f t="shared" si="55"/>
        <v>0</v>
      </c>
      <c r="U125" s="41">
        <f t="shared" si="56"/>
        <v>0</v>
      </c>
      <c r="V125" s="41">
        <f t="shared" si="56"/>
        <v>0</v>
      </c>
      <c r="W125" s="41">
        <f t="shared" si="56"/>
        <v>0</v>
      </c>
      <c r="X125" s="41">
        <f t="shared" si="56"/>
        <v>0</v>
      </c>
      <c r="Y125" s="41">
        <f t="shared" si="56"/>
        <v>0</v>
      </c>
      <c r="Z125" s="41">
        <f t="shared" si="56"/>
        <v>0</v>
      </c>
      <c r="AA125" s="41">
        <f t="shared" si="56"/>
        <v>0</v>
      </c>
      <c r="AB125" s="41">
        <f t="shared" si="56"/>
        <v>0</v>
      </c>
      <c r="AC125" s="41">
        <f t="shared" si="56"/>
        <v>0</v>
      </c>
      <c r="AD125" s="41">
        <f t="shared" si="56"/>
        <v>0</v>
      </c>
      <c r="AE125" s="41">
        <f t="shared" si="56"/>
        <v>0</v>
      </c>
      <c r="AF125" s="41">
        <f t="shared" si="56"/>
        <v>0</v>
      </c>
      <c r="AG125" s="42">
        <f t="shared" si="57"/>
        <v>0</v>
      </c>
    </row>
    <row r="126" spans="1:33" s="10" customFormat="1" x14ac:dyDescent="0.2">
      <c r="A126" s="32"/>
      <c r="B126" s="32"/>
      <c r="C126" s="32"/>
      <c r="D126" s="32"/>
      <c r="E126" s="246"/>
      <c r="F126" s="47"/>
      <c r="G126" s="39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1">
        <f t="shared" si="55"/>
        <v>0</v>
      </c>
      <c r="U126" s="41">
        <f t="shared" si="56"/>
        <v>0</v>
      </c>
      <c r="V126" s="41">
        <f t="shared" si="56"/>
        <v>0</v>
      </c>
      <c r="W126" s="41">
        <f t="shared" si="56"/>
        <v>0</v>
      </c>
      <c r="X126" s="41">
        <f t="shared" si="56"/>
        <v>0</v>
      </c>
      <c r="Y126" s="41">
        <f t="shared" si="56"/>
        <v>0</v>
      </c>
      <c r="Z126" s="41">
        <f t="shared" si="56"/>
        <v>0</v>
      </c>
      <c r="AA126" s="41">
        <f t="shared" si="56"/>
        <v>0</v>
      </c>
      <c r="AB126" s="41">
        <f t="shared" si="56"/>
        <v>0</v>
      </c>
      <c r="AC126" s="41">
        <f t="shared" si="56"/>
        <v>0</v>
      </c>
      <c r="AD126" s="41">
        <f t="shared" si="56"/>
        <v>0</v>
      </c>
      <c r="AE126" s="41">
        <f t="shared" si="56"/>
        <v>0</v>
      </c>
      <c r="AF126" s="41">
        <f t="shared" si="56"/>
        <v>0</v>
      </c>
      <c r="AG126" s="42">
        <f t="shared" si="57"/>
        <v>0</v>
      </c>
    </row>
    <row r="127" spans="1:33" s="8" customFormat="1" x14ac:dyDescent="0.2">
      <c r="A127" s="45"/>
      <c r="B127" s="45"/>
      <c r="C127" s="45"/>
      <c r="D127" s="45"/>
      <c r="E127" s="244" t="s">
        <v>26</v>
      </c>
      <c r="F127" s="4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7">
        <f>SUM(T128:T133)</f>
        <v>0</v>
      </c>
      <c r="U127" s="37">
        <f>SUM(U128:U133)</f>
        <v>0</v>
      </c>
      <c r="V127" s="37">
        <f t="shared" ref="V127:AG127" si="58">SUM(V128:V133)</f>
        <v>0</v>
      </c>
      <c r="W127" s="37">
        <f t="shared" si="58"/>
        <v>0</v>
      </c>
      <c r="X127" s="37">
        <f t="shared" si="58"/>
        <v>0</v>
      </c>
      <c r="Y127" s="37">
        <f t="shared" si="58"/>
        <v>0</v>
      </c>
      <c r="Z127" s="37">
        <f t="shared" si="58"/>
        <v>0</v>
      </c>
      <c r="AA127" s="37">
        <f t="shared" si="58"/>
        <v>0</v>
      </c>
      <c r="AB127" s="37">
        <f t="shared" si="58"/>
        <v>0</v>
      </c>
      <c r="AC127" s="37">
        <f t="shared" si="58"/>
        <v>0</v>
      </c>
      <c r="AD127" s="37">
        <f t="shared" si="58"/>
        <v>0</v>
      </c>
      <c r="AE127" s="37">
        <f t="shared" si="58"/>
        <v>0</v>
      </c>
      <c r="AF127" s="37">
        <f t="shared" si="58"/>
        <v>0</v>
      </c>
      <c r="AG127" s="37">
        <f t="shared" si="58"/>
        <v>0</v>
      </c>
    </row>
    <row r="128" spans="1:33" s="10" customFormat="1" ht="24.75" customHeight="1" x14ac:dyDescent="0.2">
      <c r="A128" s="32"/>
      <c r="B128" s="32"/>
      <c r="C128" s="32"/>
      <c r="D128" s="32"/>
      <c r="E128" s="245"/>
      <c r="F128" s="49"/>
      <c r="G128" s="39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1">
        <f t="shared" ref="T128:T133" si="59">SUM(H128:S128)</f>
        <v>0</v>
      </c>
      <c r="U128" s="41">
        <f t="shared" ref="U128:AF133" si="60">$G128*H128</f>
        <v>0</v>
      </c>
      <c r="V128" s="41">
        <f t="shared" si="60"/>
        <v>0</v>
      </c>
      <c r="W128" s="41">
        <f t="shared" si="60"/>
        <v>0</v>
      </c>
      <c r="X128" s="41">
        <f t="shared" si="60"/>
        <v>0</v>
      </c>
      <c r="Y128" s="41">
        <f t="shared" si="60"/>
        <v>0</v>
      </c>
      <c r="Z128" s="41">
        <f t="shared" si="60"/>
        <v>0</v>
      </c>
      <c r="AA128" s="41">
        <f t="shared" si="60"/>
        <v>0</v>
      </c>
      <c r="AB128" s="41">
        <f t="shared" si="60"/>
        <v>0</v>
      </c>
      <c r="AC128" s="41">
        <f t="shared" si="60"/>
        <v>0</v>
      </c>
      <c r="AD128" s="41">
        <f t="shared" si="60"/>
        <v>0</v>
      </c>
      <c r="AE128" s="41">
        <f t="shared" si="60"/>
        <v>0</v>
      </c>
      <c r="AF128" s="41">
        <f t="shared" si="60"/>
        <v>0</v>
      </c>
      <c r="AG128" s="42">
        <f t="shared" ref="AG128:AG133" si="61">SUM(U128:AF128)</f>
        <v>0</v>
      </c>
    </row>
    <row r="129" spans="1:33" s="10" customFormat="1" x14ac:dyDescent="0.2">
      <c r="A129" s="32"/>
      <c r="B129" s="32"/>
      <c r="C129" s="32"/>
      <c r="D129" s="32"/>
      <c r="E129" s="245"/>
      <c r="F129" s="47"/>
      <c r="G129" s="39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1">
        <f t="shared" si="59"/>
        <v>0</v>
      </c>
      <c r="U129" s="41">
        <f t="shared" si="60"/>
        <v>0</v>
      </c>
      <c r="V129" s="41">
        <f t="shared" si="60"/>
        <v>0</v>
      </c>
      <c r="W129" s="41">
        <f t="shared" si="60"/>
        <v>0</v>
      </c>
      <c r="X129" s="41">
        <f t="shared" si="60"/>
        <v>0</v>
      </c>
      <c r="Y129" s="41">
        <f t="shared" si="60"/>
        <v>0</v>
      </c>
      <c r="Z129" s="41">
        <f t="shared" si="60"/>
        <v>0</v>
      </c>
      <c r="AA129" s="41">
        <f t="shared" si="60"/>
        <v>0</v>
      </c>
      <c r="AB129" s="41">
        <f t="shared" si="60"/>
        <v>0</v>
      </c>
      <c r="AC129" s="41">
        <f t="shared" si="60"/>
        <v>0</v>
      </c>
      <c r="AD129" s="41">
        <f t="shared" si="60"/>
        <v>0</v>
      </c>
      <c r="AE129" s="41">
        <f t="shared" si="60"/>
        <v>0</v>
      </c>
      <c r="AF129" s="41">
        <f t="shared" si="60"/>
        <v>0</v>
      </c>
      <c r="AG129" s="42">
        <f t="shared" si="61"/>
        <v>0</v>
      </c>
    </row>
    <row r="130" spans="1:33" s="10" customFormat="1" x14ac:dyDescent="0.2">
      <c r="A130" s="32"/>
      <c r="B130" s="32"/>
      <c r="C130" s="32"/>
      <c r="D130" s="32"/>
      <c r="E130" s="245"/>
      <c r="F130" s="47"/>
      <c r="G130" s="39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1">
        <f t="shared" si="59"/>
        <v>0</v>
      </c>
      <c r="U130" s="41">
        <f t="shared" si="60"/>
        <v>0</v>
      </c>
      <c r="V130" s="41">
        <f t="shared" si="60"/>
        <v>0</v>
      </c>
      <c r="W130" s="41">
        <f t="shared" si="60"/>
        <v>0</v>
      </c>
      <c r="X130" s="41">
        <f t="shared" si="60"/>
        <v>0</v>
      </c>
      <c r="Y130" s="41">
        <f t="shared" si="60"/>
        <v>0</v>
      </c>
      <c r="Z130" s="41">
        <f t="shared" si="60"/>
        <v>0</v>
      </c>
      <c r="AA130" s="41">
        <f t="shared" si="60"/>
        <v>0</v>
      </c>
      <c r="AB130" s="41">
        <f t="shared" si="60"/>
        <v>0</v>
      </c>
      <c r="AC130" s="41">
        <f t="shared" si="60"/>
        <v>0</v>
      </c>
      <c r="AD130" s="41">
        <f t="shared" si="60"/>
        <v>0</v>
      </c>
      <c r="AE130" s="41">
        <f t="shared" si="60"/>
        <v>0</v>
      </c>
      <c r="AF130" s="41">
        <f t="shared" si="60"/>
        <v>0</v>
      </c>
      <c r="AG130" s="42">
        <f t="shared" si="61"/>
        <v>0</v>
      </c>
    </row>
    <row r="131" spans="1:33" s="10" customFormat="1" x14ac:dyDescent="0.2">
      <c r="A131" s="32"/>
      <c r="B131" s="32"/>
      <c r="C131" s="32"/>
      <c r="D131" s="32"/>
      <c r="E131" s="245"/>
      <c r="F131" s="47"/>
      <c r="G131" s="39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1">
        <f t="shared" si="59"/>
        <v>0</v>
      </c>
      <c r="U131" s="41">
        <f t="shared" si="60"/>
        <v>0</v>
      </c>
      <c r="V131" s="41">
        <f t="shared" si="60"/>
        <v>0</v>
      </c>
      <c r="W131" s="41">
        <f t="shared" si="60"/>
        <v>0</v>
      </c>
      <c r="X131" s="41">
        <f t="shared" si="60"/>
        <v>0</v>
      </c>
      <c r="Y131" s="41">
        <f t="shared" si="60"/>
        <v>0</v>
      </c>
      <c r="Z131" s="41">
        <f t="shared" si="60"/>
        <v>0</v>
      </c>
      <c r="AA131" s="41">
        <f t="shared" si="60"/>
        <v>0</v>
      </c>
      <c r="AB131" s="41">
        <f t="shared" si="60"/>
        <v>0</v>
      </c>
      <c r="AC131" s="41">
        <f t="shared" si="60"/>
        <v>0</v>
      </c>
      <c r="AD131" s="41">
        <f t="shared" si="60"/>
        <v>0</v>
      </c>
      <c r="AE131" s="41">
        <f t="shared" si="60"/>
        <v>0</v>
      </c>
      <c r="AF131" s="41">
        <f t="shared" si="60"/>
        <v>0</v>
      </c>
      <c r="AG131" s="42">
        <f t="shared" si="61"/>
        <v>0</v>
      </c>
    </row>
    <row r="132" spans="1:33" s="10" customFormat="1" x14ac:dyDescent="0.2">
      <c r="A132" s="32"/>
      <c r="B132" s="32"/>
      <c r="C132" s="32"/>
      <c r="D132" s="32"/>
      <c r="E132" s="245"/>
      <c r="F132" s="47"/>
      <c r="G132" s="39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1">
        <f t="shared" si="59"/>
        <v>0</v>
      </c>
      <c r="U132" s="41">
        <f t="shared" si="60"/>
        <v>0</v>
      </c>
      <c r="V132" s="41">
        <f t="shared" si="60"/>
        <v>0</v>
      </c>
      <c r="W132" s="41">
        <f t="shared" si="60"/>
        <v>0</v>
      </c>
      <c r="X132" s="41">
        <f t="shared" si="60"/>
        <v>0</v>
      </c>
      <c r="Y132" s="41">
        <f t="shared" si="60"/>
        <v>0</v>
      </c>
      <c r="Z132" s="41">
        <f t="shared" si="60"/>
        <v>0</v>
      </c>
      <c r="AA132" s="41">
        <f t="shared" si="60"/>
        <v>0</v>
      </c>
      <c r="AB132" s="41">
        <f t="shared" si="60"/>
        <v>0</v>
      </c>
      <c r="AC132" s="41">
        <f t="shared" si="60"/>
        <v>0</v>
      </c>
      <c r="AD132" s="41">
        <f t="shared" si="60"/>
        <v>0</v>
      </c>
      <c r="AE132" s="41">
        <f t="shared" si="60"/>
        <v>0</v>
      </c>
      <c r="AF132" s="41">
        <f t="shared" si="60"/>
        <v>0</v>
      </c>
      <c r="AG132" s="42">
        <f t="shared" si="61"/>
        <v>0</v>
      </c>
    </row>
    <row r="133" spans="1:33" s="10" customFormat="1" x14ac:dyDescent="0.2">
      <c r="A133" s="32"/>
      <c r="B133" s="32"/>
      <c r="C133" s="32"/>
      <c r="D133" s="32"/>
      <c r="E133" s="246"/>
      <c r="F133" s="47"/>
      <c r="G133" s="39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1">
        <f t="shared" si="59"/>
        <v>0</v>
      </c>
      <c r="U133" s="41">
        <f t="shared" si="60"/>
        <v>0</v>
      </c>
      <c r="V133" s="41">
        <f t="shared" si="60"/>
        <v>0</v>
      </c>
      <c r="W133" s="41">
        <f t="shared" si="60"/>
        <v>0</v>
      </c>
      <c r="X133" s="41">
        <f t="shared" si="60"/>
        <v>0</v>
      </c>
      <c r="Y133" s="41">
        <f t="shared" si="60"/>
        <v>0</v>
      </c>
      <c r="Z133" s="41">
        <f t="shared" si="60"/>
        <v>0</v>
      </c>
      <c r="AA133" s="41">
        <f t="shared" si="60"/>
        <v>0</v>
      </c>
      <c r="AB133" s="41">
        <f t="shared" si="60"/>
        <v>0</v>
      </c>
      <c r="AC133" s="41">
        <f t="shared" si="60"/>
        <v>0</v>
      </c>
      <c r="AD133" s="41">
        <f t="shared" si="60"/>
        <v>0</v>
      </c>
      <c r="AE133" s="41">
        <f t="shared" si="60"/>
        <v>0</v>
      </c>
      <c r="AF133" s="41">
        <f t="shared" si="60"/>
        <v>0</v>
      </c>
      <c r="AG133" s="42">
        <f t="shared" si="61"/>
        <v>0</v>
      </c>
    </row>
    <row r="134" spans="1:33" s="8" customFormat="1" x14ac:dyDescent="0.2">
      <c r="A134" s="45"/>
      <c r="B134" s="45"/>
      <c r="C134" s="45"/>
      <c r="D134" s="45"/>
      <c r="E134" s="244" t="s">
        <v>28</v>
      </c>
      <c r="F134" s="4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7">
        <f>SUM(T135:T139)</f>
        <v>0</v>
      </c>
      <c r="U134" s="37">
        <f>SUM(U135:U139)</f>
        <v>0</v>
      </c>
      <c r="V134" s="37">
        <f t="shared" ref="V134:AG134" si="62">SUM(V135:V139)</f>
        <v>0</v>
      </c>
      <c r="W134" s="37">
        <f t="shared" si="62"/>
        <v>0</v>
      </c>
      <c r="X134" s="37">
        <f t="shared" si="62"/>
        <v>0</v>
      </c>
      <c r="Y134" s="37">
        <f t="shared" si="62"/>
        <v>0</v>
      </c>
      <c r="Z134" s="37">
        <f t="shared" si="62"/>
        <v>0</v>
      </c>
      <c r="AA134" s="37">
        <f t="shared" si="62"/>
        <v>0</v>
      </c>
      <c r="AB134" s="37">
        <f t="shared" si="62"/>
        <v>0</v>
      </c>
      <c r="AC134" s="37">
        <f t="shared" si="62"/>
        <v>0</v>
      </c>
      <c r="AD134" s="37">
        <f t="shared" si="62"/>
        <v>0</v>
      </c>
      <c r="AE134" s="37">
        <f t="shared" si="62"/>
        <v>0</v>
      </c>
      <c r="AF134" s="37">
        <f t="shared" si="62"/>
        <v>0</v>
      </c>
      <c r="AG134" s="37">
        <f t="shared" si="62"/>
        <v>0</v>
      </c>
    </row>
    <row r="135" spans="1:33" s="10" customFormat="1" x14ac:dyDescent="0.2">
      <c r="A135" s="32"/>
      <c r="B135" s="32"/>
      <c r="C135" s="32"/>
      <c r="D135" s="32"/>
      <c r="E135" s="245"/>
      <c r="F135" s="47"/>
      <c r="G135" s="39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1">
        <f t="shared" ref="T135:T139" si="63">SUM(H135:S135)</f>
        <v>0</v>
      </c>
      <c r="U135" s="41">
        <f t="shared" ref="U135:AF139" si="64">$G135*H135</f>
        <v>0</v>
      </c>
      <c r="V135" s="41">
        <f t="shared" si="64"/>
        <v>0</v>
      </c>
      <c r="W135" s="41">
        <f t="shared" si="64"/>
        <v>0</v>
      </c>
      <c r="X135" s="41">
        <f t="shared" si="64"/>
        <v>0</v>
      </c>
      <c r="Y135" s="41">
        <f t="shared" si="64"/>
        <v>0</v>
      </c>
      <c r="Z135" s="41">
        <f t="shared" si="64"/>
        <v>0</v>
      </c>
      <c r="AA135" s="41">
        <f t="shared" si="64"/>
        <v>0</v>
      </c>
      <c r="AB135" s="41">
        <f t="shared" si="64"/>
        <v>0</v>
      </c>
      <c r="AC135" s="41">
        <f t="shared" si="64"/>
        <v>0</v>
      </c>
      <c r="AD135" s="41">
        <f t="shared" si="64"/>
        <v>0</v>
      </c>
      <c r="AE135" s="41">
        <f t="shared" si="64"/>
        <v>0</v>
      </c>
      <c r="AF135" s="41">
        <f t="shared" si="64"/>
        <v>0</v>
      </c>
      <c r="AG135" s="42">
        <f>SUM(U135:AF135)</f>
        <v>0</v>
      </c>
    </row>
    <row r="136" spans="1:33" s="10" customFormat="1" x14ac:dyDescent="0.2">
      <c r="A136" s="32"/>
      <c r="B136" s="32"/>
      <c r="C136" s="32"/>
      <c r="D136" s="32"/>
      <c r="E136" s="245"/>
      <c r="F136" s="47"/>
      <c r="G136" s="39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1">
        <f t="shared" si="63"/>
        <v>0</v>
      </c>
      <c r="U136" s="41">
        <f t="shared" si="64"/>
        <v>0</v>
      </c>
      <c r="V136" s="41">
        <f t="shared" si="64"/>
        <v>0</v>
      </c>
      <c r="W136" s="41">
        <f t="shared" si="64"/>
        <v>0</v>
      </c>
      <c r="X136" s="41">
        <f t="shared" si="64"/>
        <v>0</v>
      </c>
      <c r="Y136" s="41">
        <f t="shared" si="64"/>
        <v>0</v>
      </c>
      <c r="Z136" s="41">
        <f t="shared" si="64"/>
        <v>0</v>
      </c>
      <c r="AA136" s="41">
        <f t="shared" si="64"/>
        <v>0</v>
      </c>
      <c r="AB136" s="41">
        <f t="shared" si="64"/>
        <v>0</v>
      </c>
      <c r="AC136" s="41">
        <f t="shared" si="64"/>
        <v>0</v>
      </c>
      <c r="AD136" s="41">
        <f t="shared" si="64"/>
        <v>0</v>
      </c>
      <c r="AE136" s="41">
        <f t="shared" si="64"/>
        <v>0</v>
      </c>
      <c r="AF136" s="41">
        <f t="shared" si="64"/>
        <v>0</v>
      </c>
      <c r="AG136" s="42">
        <f>SUM(U136:AF136)</f>
        <v>0</v>
      </c>
    </row>
    <row r="137" spans="1:33" s="10" customFormat="1" x14ac:dyDescent="0.2">
      <c r="A137" s="32"/>
      <c r="B137" s="32"/>
      <c r="C137" s="32"/>
      <c r="D137" s="32"/>
      <c r="E137" s="245"/>
      <c r="F137" s="47"/>
      <c r="G137" s="39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1">
        <f t="shared" si="63"/>
        <v>0</v>
      </c>
      <c r="U137" s="41">
        <f t="shared" si="64"/>
        <v>0</v>
      </c>
      <c r="V137" s="41">
        <f t="shared" si="64"/>
        <v>0</v>
      </c>
      <c r="W137" s="41">
        <f t="shared" si="64"/>
        <v>0</v>
      </c>
      <c r="X137" s="41">
        <f t="shared" si="64"/>
        <v>0</v>
      </c>
      <c r="Y137" s="41">
        <f t="shared" si="64"/>
        <v>0</v>
      </c>
      <c r="Z137" s="41">
        <f t="shared" si="64"/>
        <v>0</v>
      </c>
      <c r="AA137" s="41">
        <f t="shared" si="64"/>
        <v>0</v>
      </c>
      <c r="AB137" s="41">
        <f t="shared" si="64"/>
        <v>0</v>
      </c>
      <c r="AC137" s="41">
        <f t="shared" si="64"/>
        <v>0</v>
      </c>
      <c r="AD137" s="41">
        <f t="shared" si="64"/>
        <v>0</v>
      </c>
      <c r="AE137" s="41">
        <f t="shared" si="64"/>
        <v>0</v>
      </c>
      <c r="AF137" s="41">
        <f t="shared" si="64"/>
        <v>0</v>
      </c>
      <c r="AG137" s="42">
        <f>SUM(U137:AF137)</f>
        <v>0</v>
      </c>
    </row>
    <row r="138" spans="1:33" s="10" customFormat="1" x14ac:dyDescent="0.2">
      <c r="A138" s="32"/>
      <c r="B138" s="32"/>
      <c r="C138" s="32"/>
      <c r="D138" s="32"/>
      <c r="E138" s="245"/>
      <c r="F138" s="47"/>
      <c r="G138" s="39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1">
        <f t="shared" si="63"/>
        <v>0</v>
      </c>
      <c r="U138" s="41">
        <f t="shared" si="64"/>
        <v>0</v>
      </c>
      <c r="V138" s="41">
        <f t="shared" si="64"/>
        <v>0</v>
      </c>
      <c r="W138" s="41">
        <f t="shared" si="64"/>
        <v>0</v>
      </c>
      <c r="X138" s="41">
        <f t="shared" si="64"/>
        <v>0</v>
      </c>
      <c r="Y138" s="41">
        <f t="shared" si="64"/>
        <v>0</v>
      </c>
      <c r="Z138" s="41">
        <f t="shared" si="64"/>
        <v>0</v>
      </c>
      <c r="AA138" s="41">
        <f t="shared" si="64"/>
        <v>0</v>
      </c>
      <c r="AB138" s="41">
        <f t="shared" si="64"/>
        <v>0</v>
      </c>
      <c r="AC138" s="41">
        <f t="shared" si="64"/>
        <v>0</v>
      </c>
      <c r="AD138" s="41">
        <f t="shared" si="64"/>
        <v>0</v>
      </c>
      <c r="AE138" s="41">
        <f t="shared" si="64"/>
        <v>0</v>
      </c>
      <c r="AF138" s="41">
        <f t="shared" si="64"/>
        <v>0</v>
      </c>
      <c r="AG138" s="42">
        <f>SUM(U138:AF138)</f>
        <v>0</v>
      </c>
    </row>
    <row r="139" spans="1:33" s="10" customFormat="1" x14ac:dyDescent="0.2">
      <c r="A139" s="32"/>
      <c r="B139" s="32"/>
      <c r="C139" s="32"/>
      <c r="D139" s="32"/>
      <c r="E139" s="246"/>
      <c r="F139" s="47"/>
      <c r="G139" s="39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1">
        <f t="shared" si="63"/>
        <v>0</v>
      </c>
      <c r="U139" s="41">
        <f t="shared" si="64"/>
        <v>0</v>
      </c>
      <c r="V139" s="41">
        <f t="shared" si="64"/>
        <v>0</v>
      </c>
      <c r="W139" s="41">
        <f t="shared" si="64"/>
        <v>0</v>
      </c>
      <c r="X139" s="41">
        <f t="shared" si="64"/>
        <v>0</v>
      </c>
      <c r="Y139" s="41">
        <f t="shared" si="64"/>
        <v>0</v>
      </c>
      <c r="Z139" s="41">
        <f t="shared" si="64"/>
        <v>0</v>
      </c>
      <c r="AA139" s="41">
        <f t="shared" si="64"/>
        <v>0</v>
      </c>
      <c r="AB139" s="41">
        <f t="shared" si="64"/>
        <v>0</v>
      </c>
      <c r="AC139" s="41">
        <f t="shared" si="64"/>
        <v>0</v>
      </c>
      <c r="AD139" s="41">
        <f t="shared" si="64"/>
        <v>0</v>
      </c>
      <c r="AE139" s="41">
        <f t="shared" si="64"/>
        <v>0</v>
      </c>
      <c r="AF139" s="41">
        <f t="shared" si="64"/>
        <v>0</v>
      </c>
      <c r="AG139" s="42">
        <f>SUM(U139:AF139)</f>
        <v>0</v>
      </c>
    </row>
    <row r="140" spans="1:33" s="8" customFormat="1" x14ac:dyDescent="0.2">
      <c r="A140" s="45"/>
      <c r="B140" s="45"/>
      <c r="C140" s="45"/>
      <c r="D140" s="45"/>
      <c r="E140" s="244" t="s">
        <v>30</v>
      </c>
      <c r="F140" s="4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7">
        <f>SUM(T141:T147)</f>
        <v>0</v>
      </c>
      <c r="U140" s="37">
        <f>SUM(U141:U147)</f>
        <v>0</v>
      </c>
      <c r="V140" s="37">
        <f t="shared" ref="V140:AG140" si="65">SUM(V141:V147)</f>
        <v>0</v>
      </c>
      <c r="W140" s="37">
        <f t="shared" si="65"/>
        <v>0</v>
      </c>
      <c r="X140" s="37">
        <f t="shared" si="65"/>
        <v>0</v>
      </c>
      <c r="Y140" s="37">
        <f t="shared" si="65"/>
        <v>0</v>
      </c>
      <c r="Z140" s="37">
        <f t="shared" si="65"/>
        <v>0</v>
      </c>
      <c r="AA140" s="37">
        <f t="shared" si="65"/>
        <v>0</v>
      </c>
      <c r="AB140" s="37">
        <f t="shared" si="65"/>
        <v>0</v>
      </c>
      <c r="AC140" s="37">
        <f t="shared" si="65"/>
        <v>0</v>
      </c>
      <c r="AD140" s="37">
        <f t="shared" si="65"/>
        <v>0</v>
      </c>
      <c r="AE140" s="37">
        <f t="shared" si="65"/>
        <v>0</v>
      </c>
      <c r="AF140" s="37">
        <f t="shared" si="65"/>
        <v>0</v>
      </c>
      <c r="AG140" s="37">
        <f t="shared" si="65"/>
        <v>0</v>
      </c>
    </row>
    <row r="141" spans="1:33" s="10" customFormat="1" x14ac:dyDescent="0.2">
      <c r="A141" s="32"/>
      <c r="B141" s="32"/>
      <c r="C141" s="32"/>
      <c r="D141" s="32"/>
      <c r="E141" s="245"/>
      <c r="F141" s="47"/>
      <c r="G141" s="39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1">
        <f t="shared" ref="T141:T147" si="66">SUM(H141:S141)</f>
        <v>0</v>
      </c>
      <c r="U141" s="41">
        <f t="shared" ref="U141:AF147" si="67">$G141*H141</f>
        <v>0</v>
      </c>
      <c r="V141" s="41">
        <f t="shared" si="67"/>
        <v>0</v>
      </c>
      <c r="W141" s="41">
        <f t="shared" si="67"/>
        <v>0</v>
      </c>
      <c r="X141" s="41">
        <f t="shared" si="67"/>
        <v>0</v>
      </c>
      <c r="Y141" s="41">
        <f t="shared" si="67"/>
        <v>0</v>
      </c>
      <c r="Z141" s="41">
        <f t="shared" si="67"/>
        <v>0</v>
      </c>
      <c r="AA141" s="41">
        <f t="shared" si="67"/>
        <v>0</v>
      </c>
      <c r="AB141" s="41">
        <f t="shared" si="67"/>
        <v>0</v>
      </c>
      <c r="AC141" s="41">
        <f t="shared" si="67"/>
        <v>0</v>
      </c>
      <c r="AD141" s="41">
        <f t="shared" si="67"/>
        <v>0</v>
      </c>
      <c r="AE141" s="41">
        <f t="shared" si="67"/>
        <v>0</v>
      </c>
      <c r="AF141" s="41">
        <f t="shared" si="67"/>
        <v>0</v>
      </c>
      <c r="AG141" s="42">
        <f t="shared" ref="AG141:AG147" si="68">SUM(U141:AF141)</f>
        <v>0</v>
      </c>
    </row>
    <row r="142" spans="1:33" s="10" customFormat="1" x14ac:dyDescent="0.2">
      <c r="A142" s="32"/>
      <c r="B142" s="32"/>
      <c r="C142" s="32"/>
      <c r="D142" s="32"/>
      <c r="E142" s="245"/>
      <c r="F142" s="47"/>
      <c r="G142" s="39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1">
        <f t="shared" si="66"/>
        <v>0</v>
      </c>
      <c r="U142" s="41">
        <f t="shared" si="67"/>
        <v>0</v>
      </c>
      <c r="V142" s="41">
        <f t="shared" si="67"/>
        <v>0</v>
      </c>
      <c r="W142" s="41">
        <f t="shared" si="67"/>
        <v>0</v>
      </c>
      <c r="X142" s="41">
        <f t="shared" si="67"/>
        <v>0</v>
      </c>
      <c r="Y142" s="41">
        <f t="shared" si="67"/>
        <v>0</v>
      </c>
      <c r="Z142" s="41">
        <f t="shared" si="67"/>
        <v>0</v>
      </c>
      <c r="AA142" s="41">
        <f t="shared" si="67"/>
        <v>0</v>
      </c>
      <c r="AB142" s="41">
        <f t="shared" si="67"/>
        <v>0</v>
      </c>
      <c r="AC142" s="41">
        <f t="shared" si="67"/>
        <v>0</v>
      </c>
      <c r="AD142" s="41">
        <f t="shared" si="67"/>
        <v>0</v>
      </c>
      <c r="AE142" s="41">
        <f t="shared" si="67"/>
        <v>0</v>
      </c>
      <c r="AF142" s="41">
        <f t="shared" si="67"/>
        <v>0</v>
      </c>
      <c r="AG142" s="42">
        <f t="shared" si="68"/>
        <v>0</v>
      </c>
    </row>
    <row r="143" spans="1:33" s="10" customFormat="1" x14ac:dyDescent="0.2">
      <c r="A143" s="32"/>
      <c r="B143" s="32"/>
      <c r="C143" s="32"/>
      <c r="D143" s="32"/>
      <c r="E143" s="245"/>
      <c r="F143" s="47"/>
      <c r="G143" s="39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1">
        <f t="shared" si="66"/>
        <v>0</v>
      </c>
      <c r="U143" s="41">
        <f t="shared" si="67"/>
        <v>0</v>
      </c>
      <c r="V143" s="41">
        <f t="shared" si="67"/>
        <v>0</v>
      </c>
      <c r="W143" s="41">
        <f t="shared" si="67"/>
        <v>0</v>
      </c>
      <c r="X143" s="41">
        <f t="shared" si="67"/>
        <v>0</v>
      </c>
      <c r="Y143" s="41">
        <f t="shared" si="67"/>
        <v>0</v>
      </c>
      <c r="Z143" s="41">
        <f t="shared" si="67"/>
        <v>0</v>
      </c>
      <c r="AA143" s="41">
        <f t="shared" si="67"/>
        <v>0</v>
      </c>
      <c r="AB143" s="41">
        <f t="shared" si="67"/>
        <v>0</v>
      </c>
      <c r="AC143" s="41">
        <f t="shared" si="67"/>
        <v>0</v>
      </c>
      <c r="AD143" s="41">
        <f t="shared" si="67"/>
        <v>0</v>
      </c>
      <c r="AE143" s="41">
        <f t="shared" si="67"/>
        <v>0</v>
      </c>
      <c r="AF143" s="41">
        <f t="shared" si="67"/>
        <v>0</v>
      </c>
      <c r="AG143" s="42">
        <f t="shared" si="68"/>
        <v>0</v>
      </c>
    </row>
    <row r="144" spans="1:33" s="10" customFormat="1" x14ac:dyDescent="0.2">
      <c r="A144" s="32"/>
      <c r="B144" s="32"/>
      <c r="C144" s="32"/>
      <c r="D144" s="32"/>
      <c r="E144" s="245"/>
      <c r="F144" s="47"/>
      <c r="G144" s="39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1">
        <f t="shared" si="66"/>
        <v>0</v>
      </c>
      <c r="U144" s="41">
        <f t="shared" si="67"/>
        <v>0</v>
      </c>
      <c r="V144" s="41">
        <f t="shared" si="67"/>
        <v>0</v>
      </c>
      <c r="W144" s="41">
        <f t="shared" si="67"/>
        <v>0</v>
      </c>
      <c r="X144" s="41">
        <f t="shared" si="67"/>
        <v>0</v>
      </c>
      <c r="Y144" s="41">
        <f t="shared" si="67"/>
        <v>0</v>
      </c>
      <c r="Z144" s="41">
        <f t="shared" si="67"/>
        <v>0</v>
      </c>
      <c r="AA144" s="41">
        <f t="shared" si="67"/>
        <v>0</v>
      </c>
      <c r="AB144" s="41">
        <f t="shared" si="67"/>
        <v>0</v>
      </c>
      <c r="AC144" s="41">
        <f t="shared" si="67"/>
        <v>0</v>
      </c>
      <c r="AD144" s="41">
        <f t="shared" si="67"/>
        <v>0</v>
      </c>
      <c r="AE144" s="41">
        <f t="shared" si="67"/>
        <v>0</v>
      </c>
      <c r="AF144" s="41">
        <f t="shared" si="67"/>
        <v>0</v>
      </c>
      <c r="AG144" s="42">
        <f t="shared" si="68"/>
        <v>0</v>
      </c>
    </row>
    <row r="145" spans="1:33" s="10" customFormat="1" x14ac:dyDescent="0.2">
      <c r="A145" s="32"/>
      <c r="B145" s="32"/>
      <c r="C145" s="32"/>
      <c r="D145" s="32"/>
      <c r="E145" s="245"/>
      <c r="F145" s="47"/>
      <c r="G145" s="39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1">
        <f t="shared" si="66"/>
        <v>0</v>
      </c>
      <c r="U145" s="41">
        <f t="shared" si="67"/>
        <v>0</v>
      </c>
      <c r="V145" s="41">
        <f t="shared" si="67"/>
        <v>0</v>
      </c>
      <c r="W145" s="41">
        <f t="shared" si="67"/>
        <v>0</v>
      </c>
      <c r="X145" s="41">
        <f t="shared" si="67"/>
        <v>0</v>
      </c>
      <c r="Y145" s="41">
        <f t="shared" si="67"/>
        <v>0</v>
      </c>
      <c r="Z145" s="41">
        <f t="shared" si="67"/>
        <v>0</v>
      </c>
      <c r="AA145" s="41">
        <f t="shared" si="67"/>
        <v>0</v>
      </c>
      <c r="AB145" s="41">
        <f t="shared" si="67"/>
        <v>0</v>
      </c>
      <c r="AC145" s="41">
        <f t="shared" si="67"/>
        <v>0</v>
      </c>
      <c r="AD145" s="41">
        <f t="shared" si="67"/>
        <v>0</v>
      </c>
      <c r="AE145" s="41">
        <f t="shared" si="67"/>
        <v>0</v>
      </c>
      <c r="AF145" s="41">
        <f t="shared" si="67"/>
        <v>0</v>
      </c>
      <c r="AG145" s="42">
        <f t="shared" si="68"/>
        <v>0</v>
      </c>
    </row>
    <row r="146" spans="1:33" s="10" customFormat="1" x14ac:dyDescent="0.2">
      <c r="A146" s="32"/>
      <c r="B146" s="32"/>
      <c r="C146" s="32"/>
      <c r="D146" s="32"/>
      <c r="E146" s="245"/>
      <c r="F146" s="47"/>
      <c r="G146" s="39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1">
        <f t="shared" si="66"/>
        <v>0</v>
      </c>
      <c r="U146" s="41">
        <f t="shared" si="67"/>
        <v>0</v>
      </c>
      <c r="V146" s="41">
        <f t="shared" si="67"/>
        <v>0</v>
      </c>
      <c r="W146" s="41">
        <f t="shared" si="67"/>
        <v>0</v>
      </c>
      <c r="X146" s="41">
        <f t="shared" si="67"/>
        <v>0</v>
      </c>
      <c r="Y146" s="41">
        <f t="shared" si="67"/>
        <v>0</v>
      </c>
      <c r="Z146" s="41">
        <f t="shared" si="67"/>
        <v>0</v>
      </c>
      <c r="AA146" s="41">
        <f t="shared" si="67"/>
        <v>0</v>
      </c>
      <c r="AB146" s="41">
        <f t="shared" si="67"/>
        <v>0</v>
      </c>
      <c r="AC146" s="41">
        <f t="shared" si="67"/>
        <v>0</v>
      </c>
      <c r="AD146" s="41">
        <f t="shared" si="67"/>
        <v>0</v>
      </c>
      <c r="AE146" s="41">
        <f t="shared" si="67"/>
        <v>0</v>
      </c>
      <c r="AF146" s="41">
        <f t="shared" si="67"/>
        <v>0</v>
      </c>
      <c r="AG146" s="42">
        <f t="shared" si="68"/>
        <v>0</v>
      </c>
    </row>
    <row r="147" spans="1:33" s="10" customFormat="1" x14ac:dyDescent="0.2">
      <c r="A147" s="32"/>
      <c r="B147" s="32"/>
      <c r="C147" s="32"/>
      <c r="D147" s="32"/>
      <c r="E147" s="246"/>
      <c r="F147" s="47"/>
      <c r="G147" s="39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1">
        <f t="shared" si="66"/>
        <v>0</v>
      </c>
      <c r="U147" s="41">
        <f t="shared" si="67"/>
        <v>0</v>
      </c>
      <c r="V147" s="41">
        <f t="shared" si="67"/>
        <v>0</v>
      </c>
      <c r="W147" s="41">
        <f t="shared" si="67"/>
        <v>0</v>
      </c>
      <c r="X147" s="41">
        <f t="shared" si="67"/>
        <v>0</v>
      </c>
      <c r="Y147" s="41">
        <f t="shared" si="67"/>
        <v>0</v>
      </c>
      <c r="Z147" s="41">
        <f t="shared" si="67"/>
        <v>0</v>
      </c>
      <c r="AA147" s="41">
        <f t="shared" si="67"/>
        <v>0</v>
      </c>
      <c r="AB147" s="41">
        <f t="shared" si="67"/>
        <v>0</v>
      </c>
      <c r="AC147" s="41">
        <f t="shared" si="67"/>
        <v>0</v>
      </c>
      <c r="AD147" s="41">
        <f t="shared" si="67"/>
        <v>0</v>
      </c>
      <c r="AE147" s="41">
        <f t="shared" si="67"/>
        <v>0</v>
      </c>
      <c r="AF147" s="41">
        <f t="shared" si="67"/>
        <v>0</v>
      </c>
      <c r="AG147" s="42">
        <f t="shared" si="68"/>
        <v>0</v>
      </c>
    </row>
    <row r="148" spans="1:33" s="8" customFormat="1" x14ac:dyDescent="0.2">
      <c r="A148" s="45"/>
      <c r="B148" s="45"/>
      <c r="C148" s="45"/>
      <c r="D148" s="45"/>
      <c r="E148" s="244" t="s">
        <v>32</v>
      </c>
      <c r="F148" s="4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7">
        <f>SUM(T149:T153)</f>
        <v>0</v>
      </c>
      <c r="U148" s="37">
        <f>SUM(U149:U153)</f>
        <v>0</v>
      </c>
      <c r="V148" s="37">
        <f t="shared" ref="V148:AG148" si="69">SUM(V149:V153)</f>
        <v>0</v>
      </c>
      <c r="W148" s="37">
        <f t="shared" si="69"/>
        <v>0</v>
      </c>
      <c r="X148" s="37">
        <f t="shared" si="69"/>
        <v>0</v>
      </c>
      <c r="Y148" s="37">
        <f t="shared" si="69"/>
        <v>0</v>
      </c>
      <c r="Z148" s="37">
        <f t="shared" si="69"/>
        <v>0</v>
      </c>
      <c r="AA148" s="37">
        <f t="shared" si="69"/>
        <v>0</v>
      </c>
      <c r="AB148" s="37">
        <f t="shared" si="69"/>
        <v>0</v>
      </c>
      <c r="AC148" s="37">
        <f t="shared" si="69"/>
        <v>0</v>
      </c>
      <c r="AD148" s="37">
        <f t="shared" si="69"/>
        <v>0</v>
      </c>
      <c r="AE148" s="37">
        <f t="shared" si="69"/>
        <v>0</v>
      </c>
      <c r="AF148" s="37">
        <f t="shared" si="69"/>
        <v>0</v>
      </c>
      <c r="AG148" s="37">
        <f t="shared" si="69"/>
        <v>0</v>
      </c>
    </row>
    <row r="149" spans="1:33" s="10" customFormat="1" x14ac:dyDescent="0.2">
      <c r="A149" s="32"/>
      <c r="B149" s="32"/>
      <c r="C149" s="32"/>
      <c r="D149" s="32"/>
      <c r="E149" s="245"/>
      <c r="F149" s="47"/>
      <c r="G149" s="39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1">
        <f t="shared" ref="T149:T153" si="70">SUM(H149:S149)</f>
        <v>0</v>
      </c>
      <c r="U149" s="41">
        <f t="shared" ref="U149:AF153" si="71">$G149*H149</f>
        <v>0</v>
      </c>
      <c r="V149" s="41">
        <f t="shared" si="71"/>
        <v>0</v>
      </c>
      <c r="W149" s="41">
        <f t="shared" si="71"/>
        <v>0</v>
      </c>
      <c r="X149" s="41">
        <f t="shared" si="71"/>
        <v>0</v>
      </c>
      <c r="Y149" s="41">
        <f t="shared" si="71"/>
        <v>0</v>
      </c>
      <c r="Z149" s="41">
        <f t="shared" si="71"/>
        <v>0</v>
      </c>
      <c r="AA149" s="41">
        <f t="shared" si="71"/>
        <v>0</v>
      </c>
      <c r="AB149" s="41">
        <f t="shared" si="71"/>
        <v>0</v>
      </c>
      <c r="AC149" s="41">
        <f t="shared" si="71"/>
        <v>0</v>
      </c>
      <c r="AD149" s="41">
        <f t="shared" si="71"/>
        <v>0</v>
      </c>
      <c r="AE149" s="41">
        <f t="shared" si="71"/>
        <v>0</v>
      </c>
      <c r="AF149" s="41">
        <f t="shared" si="71"/>
        <v>0</v>
      </c>
      <c r="AG149" s="42">
        <f>SUM(U149:AF149)</f>
        <v>0</v>
      </c>
    </row>
    <row r="150" spans="1:33" s="10" customFormat="1" x14ac:dyDescent="0.2">
      <c r="A150" s="32"/>
      <c r="B150" s="32"/>
      <c r="C150" s="32"/>
      <c r="D150" s="32"/>
      <c r="E150" s="245"/>
      <c r="F150" s="47"/>
      <c r="G150" s="39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1">
        <f t="shared" si="70"/>
        <v>0</v>
      </c>
      <c r="U150" s="41">
        <f t="shared" si="71"/>
        <v>0</v>
      </c>
      <c r="V150" s="41">
        <f t="shared" si="71"/>
        <v>0</v>
      </c>
      <c r="W150" s="41">
        <f t="shared" si="71"/>
        <v>0</v>
      </c>
      <c r="X150" s="41">
        <f t="shared" si="71"/>
        <v>0</v>
      </c>
      <c r="Y150" s="41">
        <f t="shared" si="71"/>
        <v>0</v>
      </c>
      <c r="Z150" s="41">
        <f t="shared" si="71"/>
        <v>0</v>
      </c>
      <c r="AA150" s="41">
        <f t="shared" si="71"/>
        <v>0</v>
      </c>
      <c r="AB150" s="41">
        <f t="shared" si="71"/>
        <v>0</v>
      </c>
      <c r="AC150" s="41">
        <f t="shared" si="71"/>
        <v>0</v>
      </c>
      <c r="AD150" s="41">
        <f t="shared" si="71"/>
        <v>0</v>
      </c>
      <c r="AE150" s="41">
        <f t="shared" si="71"/>
        <v>0</v>
      </c>
      <c r="AF150" s="41">
        <f t="shared" si="71"/>
        <v>0</v>
      </c>
      <c r="AG150" s="42">
        <f>SUM(U150:AF150)</f>
        <v>0</v>
      </c>
    </row>
    <row r="151" spans="1:33" s="10" customFormat="1" x14ac:dyDescent="0.2">
      <c r="A151" s="32"/>
      <c r="B151" s="32"/>
      <c r="C151" s="32"/>
      <c r="D151" s="32"/>
      <c r="E151" s="245"/>
      <c r="F151" s="47"/>
      <c r="G151" s="39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1">
        <f t="shared" si="70"/>
        <v>0</v>
      </c>
      <c r="U151" s="41">
        <f t="shared" si="71"/>
        <v>0</v>
      </c>
      <c r="V151" s="41">
        <f t="shared" si="71"/>
        <v>0</v>
      </c>
      <c r="W151" s="41">
        <f t="shared" si="71"/>
        <v>0</v>
      </c>
      <c r="X151" s="41">
        <f t="shared" si="71"/>
        <v>0</v>
      </c>
      <c r="Y151" s="41">
        <f t="shared" si="71"/>
        <v>0</v>
      </c>
      <c r="Z151" s="41">
        <f t="shared" si="71"/>
        <v>0</v>
      </c>
      <c r="AA151" s="41">
        <f t="shared" si="71"/>
        <v>0</v>
      </c>
      <c r="AB151" s="41">
        <f t="shared" si="71"/>
        <v>0</v>
      </c>
      <c r="AC151" s="41">
        <f t="shared" si="71"/>
        <v>0</v>
      </c>
      <c r="AD151" s="41">
        <f t="shared" si="71"/>
        <v>0</v>
      </c>
      <c r="AE151" s="41">
        <f t="shared" si="71"/>
        <v>0</v>
      </c>
      <c r="AF151" s="41">
        <f t="shared" si="71"/>
        <v>0</v>
      </c>
      <c r="AG151" s="42">
        <f>SUM(U151:AF151)</f>
        <v>0</v>
      </c>
    </row>
    <row r="152" spans="1:33" s="10" customFormat="1" x14ac:dyDescent="0.2">
      <c r="A152" s="32"/>
      <c r="B152" s="32"/>
      <c r="C152" s="32"/>
      <c r="D152" s="32"/>
      <c r="E152" s="245"/>
      <c r="F152" s="47"/>
      <c r="G152" s="39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1">
        <f t="shared" si="70"/>
        <v>0</v>
      </c>
      <c r="U152" s="41">
        <f t="shared" si="71"/>
        <v>0</v>
      </c>
      <c r="V152" s="41">
        <f t="shared" si="71"/>
        <v>0</v>
      </c>
      <c r="W152" s="41">
        <f t="shared" si="71"/>
        <v>0</v>
      </c>
      <c r="X152" s="41">
        <f t="shared" si="71"/>
        <v>0</v>
      </c>
      <c r="Y152" s="41">
        <f t="shared" si="71"/>
        <v>0</v>
      </c>
      <c r="Z152" s="41">
        <f t="shared" si="71"/>
        <v>0</v>
      </c>
      <c r="AA152" s="41">
        <f t="shared" si="71"/>
        <v>0</v>
      </c>
      <c r="AB152" s="41">
        <f t="shared" si="71"/>
        <v>0</v>
      </c>
      <c r="AC152" s="41">
        <f t="shared" si="71"/>
        <v>0</v>
      </c>
      <c r="AD152" s="41">
        <f t="shared" si="71"/>
        <v>0</v>
      </c>
      <c r="AE152" s="41">
        <f t="shared" si="71"/>
        <v>0</v>
      </c>
      <c r="AF152" s="41">
        <f t="shared" si="71"/>
        <v>0</v>
      </c>
      <c r="AG152" s="42">
        <f>SUM(U152:AF152)</f>
        <v>0</v>
      </c>
    </row>
    <row r="153" spans="1:33" s="10" customFormat="1" ht="10.5" customHeight="1" x14ac:dyDescent="0.2">
      <c r="A153" s="32"/>
      <c r="B153" s="32"/>
      <c r="C153" s="32"/>
      <c r="D153" s="32"/>
      <c r="E153" s="246"/>
      <c r="F153" s="47"/>
      <c r="G153" s="39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1">
        <f t="shared" si="70"/>
        <v>0</v>
      </c>
      <c r="U153" s="41">
        <f t="shared" si="71"/>
        <v>0</v>
      </c>
      <c r="V153" s="41">
        <f t="shared" si="71"/>
        <v>0</v>
      </c>
      <c r="W153" s="41">
        <f t="shared" si="71"/>
        <v>0</v>
      </c>
      <c r="X153" s="41">
        <f t="shared" si="71"/>
        <v>0</v>
      </c>
      <c r="Y153" s="41">
        <f t="shared" si="71"/>
        <v>0</v>
      </c>
      <c r="Z153" s="41">
        <f t="shared" si="71"/>
        <v>0</v>
      </c>
      <c r="AA153" s="41">
        <f t="shared" si="71"/>
        <v>0</v>
      </c>
      <c r="AB153" s="41">
        <f t="shared" si="71"/>
        <v>0</v>
      </c>
      <c r="AC153" s="41">
        <f t="shared" si="71"/>
        <v>0</v>
      </c>
      <c r="AD153" s="41">
        <f t="shared" si="71"/>
        <v>0</v>
      </c>
      <c r="AE153" s="41">
        <f t="shared" si="71"/>
        <v>0</v>
      </c>
      <c r="AF153" s="41">
        <f t="shared" si="71"/>
        <v>0</v>
      </c>
      <c r="AG153" s="42">
        <f>SUM(U153:AF153)</f>
        <v>0</v>
      </c>
    </row>
    <row r="154" spans="1:33" s="8" customFormat="1" x14ac:dyDescent="0.2">
      <c r="A154" s="45"/>
      <c r="B154" s="45"/>
      <c r="C154" s="45"/>
      <c r="D154" s="45"/>
      <c r="E154" s="244" t="s">
        <v>34</v>
      </c>
      <c r="F154" s="4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7">
        <f>SUM(T155:T160)</f>
        <v>0</v>
      </c>
      <c r="U154" s="37">
        <f>SUM(U155:U160)</f>
        <v>0</v>
      </c>
      <c r="V154" s="37">
        <f t="shared" ref="V154:AG154" si="72">SUM(V155:V160)</f>
        <v>0</v>
      </c>
      <c r="W154" s="37">
        <f t="shared" si="72"/>
        <v>0</v>
      </c>
      <c r="X154" s="37">
        <f t="shared" si="72"/>
        <v>0</v>
      </c>
      <c r="Y154" s="37">
        <f t="shared" si="72"/>
        <v>0</v>
      </c>
      <c r="Z154" s="37">
        <f t="shared" si="72"/>
        <v>0</v>
      </c>
      <c r="AA154" s="37">
        <f t="shared" si="72"/>
        <v>0</v>
      </c>
      <c r="AB154" s="37">
        <f t="shared" si="72"/>
        <v>0</v>
      </c>
      <c r="AC154" s="37">
        <f t="shared" si="72"/>
        <v>0</v>
      </c>
      <c r="AD154" s="37">
        <f t="shared" si="72"/>
        <v>0</v>
      </c>
      <c r="AE154" s="37">
        <f t="shared" si="72"/>
        <v>0</v>
      </c>
      <c r="AF154" s="37">
        <f t="shared" si="72"/>
        <v>0</v>
      </c>
      <c r="AG154" s="37">
        <f t="shared" si="72"/>
        <v>0</v>
      </c>
    </row>
    <row r="155" spans="1:33" s="10" customFormat="1" x14ac:dyDescent="0.2">
      <c r="A155" s="32"/>
      <c r="B155" s="32"/>
      <c r="C155" s="32"/>
      <c r="D155" s="32"/>
      <c r="E155" s="245"/>
      <c r="F155" s="48"/>
      <c r="G155" s="39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1">
        <f t="shared" ref="T155:T160" si="73">SUM(H155:S155)</f>
        <v>0</v>
      </c>
      <c r="U155" s="41">
        <f t="shared" ref="U155:AF160" si="74">$G155*H155</f>
        <v>0</v>
      </c>
      <c r="V155" s="41">
        <f t="shared" si="74"/>
        <v>0</v>
      </c>
      <c r="W155" s="41">
        <f t="shared" si="74"/>
        <v>0</v>
      </c>
      <c r="X155" s="41">
        <f t="shared" si="74"/>
        <v>0</v>
      </c>
      <c r="Y155" s="41">
        <f t="shared" si="74"/>
        <v>0</v>
      </c>
      <c r="Z155" s="41">
        <f t="shared" si="74"/>
        <v>0</v>
      </c>
      <c r="AA155" s="41">
        <f t="shared" si="74"/>
        <v>0</v>
      </c>
      <c r="AB155" s="41">
        <f t="shared" si="74"/>
        <v>0</v>
      </c>
      <c r="AC155" s="41">
        <f t="shared" si="74"/>
        <v>0</v>
      </c>
      <c r="AD155" s="41">
        <f t="shared" si="74"/>
        <v>0</v>
      </c>
      <c r="AE155" s="41">
        <f t="shared" si="74"/>
        <v>0</v>
      </c>
      <c r="AF155" s="41">
        <f t="shared" si="74"/>
        <v>0</v>
      </c>
      <c r="AG155" s="42">
        <f t="shared" ref="AG155:AG160" si="75">SUM(U155:AF155)</f>
        <v>0</v>
      </c>
    </row>
    <row r="156" spans="1:33" s="10" customFormat="1" x14ac:dyDescent="0.2">
      <c r="A156" s="32"/>
      <c r="B156" s="32"/>
      <c r="C156" s="32"/>
      <c r="D156" s="32"/>
      <c r="E156" s="245"/>
      <c r="F156" s="48"/>
      <c r="G156" s="39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1">
        <f t="shared" si="73"/>
        <v>0</v>
      </c>
      <c r="U156" s="41">
        <f t="shared" si="74"/>
        <v>0</v>
      </c>
      <c r="V156" s="41">
        <f t="shared" si="74"/>
        <v>0</v>
      </c>
      <c r="W156" s="41">
        <f t="shared" si="74"/>
        <v>0</v>
      </c>
      <c r="X156" s="41">
        <f t="shared" si="74"/>
        <v>0</v>
      </c>
      <c r="Y156" s="41">
        <f t="shared" si="74"/>
        <v>0</v>
      </c>
      <c r="Z156" s="41">
        <f t="shared" si="74"/>
        <v>0</v>
      </c>
      <c r="AA156" s="41">
        <f t="shared" si="74"/>
        <v>0</v>
      </c>
      <c r="AB156" s="41">
        <f t="shared" si="74"/>
        <v>0</v>
      </c>
      <c r="AC156" s="41">
        <f t="shared" si="74"/>
        <v>0</v>
      </c>
      <c r="AD156" s="41">
        <f t="shared" si="74"/>
        <v>0</v>
      </c>
      <c r="AE156" s="41">
        <f t="shared" si="74"/>
        <v>0</v>
      </c>
      <c r="AF156" s="41">
        <f t="shared" si="74"/>
        <v>0</v>
      </c>
      <c r="AG156" s="42">
        <f t="shared" si="75"/>
        <v>0</v>
      </c>
    </row>
    <row r="157" spans="1:33" s="10" customFormat="1" x14ac:dyDescent="0.2">
      <c r="A157" s="32"/>
      <c r="B157" s="32"/>
      <c r="C157" s="32"/>
      <c r="D157" s="32"/>
      <c r="E157" s="245"/>
      <c r="F157" s="50"/>
      <c r="G157" s="39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1">
        <f t="shared" si="73"/>
        <v>0</v>
      </c>
      <c r="U157" s="41">
        <f t="shared" si="74"/>
        <v>0</v>
      </c>
      <c r="V157" s="41">
        <f t="shared" si="74"/>
        <v>0</v>
      </c>
      <c r="W157" s="41">
        <f t="shared" si="74"/>
        <v>0</v>
      </c>
      <c r="X157" s="41">
        <f t="shared" si="74"/>
        <v>0</v>
      </c>
      <c r="Y157" s="41">
        <f t="shared" si="74"/>
        <v>0</v>
      </c>
      <c r="Z157" s="41">
        <f t="shared" si="74"/>
        <v>0</v>
      </c>
      <c r="AA157" s="41">
        <f t="shared" si="74"/>
        <v>0</v>
      </c>
      <c r="AB157" s="41">
        <f t="shared" si="74"/>
        <v>0</v>
      </c>
      <c r="AC157" s="41">
        <f t="shared" si="74"/>
        <v>0</v>
      </c>
      <c r="AD157" s="41">
        <f t="shared" si="74"/>
        <v>0</v>
      </c>
      <c r="AE157" s="41">
        <f t="shared" si="74"/>
        <v>0</v>
      </c>
      <c r="AF157" s="41">
        <f t="shared" si="74"/>
        <v>0</v>
      </c>
      <c r="AG157" s="42">
        <f t="shared" si="75"/>
        <v>0</v>
      </c>
    </row>
    <row r="158" spans="1:33" s="10" customFormat="1" x14ac:dyDescent="0.2">
      <c r="A158" s="32"/>
      <c r="B158" s="32"/>
      <c r="C158" s="32"/>
      <c r="D158" s="32"/>
      <c r="E158" s="245"/>
      <c r="F158" s="48"/>
      <c r="G158" s="39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1">
        <f t="shared" si="73"/>
        <v>0</v>
      </c>
      <c r="U158" s="41">
        <f t="shared" si="74"/>
        <v>0</v>
      </c>
      <c r="V158" s="41">
        <f t="shared" si="74"/>
        <v>0</v>
      </c>
      <c r="W158" s="41">
        <f t="shared" si="74"/>
        <v>0</v>
      </c>
      <c r="X158" s="41">
        <f t="shared" si="74"/>
        <v>0</v>
      </c>
      <c r="Y158" s="41">
        <f t="shared" si="74"/>
        <v>0</v>
      </c>
      <c r="Z158" s="41">
        <f t="shared" si="74"/>
        <v>0</v>
      </c>
      <c r="AA158" s="41">
        <f t="shared" si="74"/>
        <v>0</v>
      </c>
      <c r="AB158" s="41">
        <f t="shared" si="74"/>
        <v>0</v>
      </c>
      <c r="AC158" s="41">
        <f t="shared" si="74"/>
        <v>0</v>
      </c>
      <c r="AD158" s="41">
        <f t="shared" si="74"/>
        <v>0</v>
      </c>
      <c r="AE158" s="41">
        <f t="shared" si="74"/>
        <v>0</v>
      </c>
      <c r="AF158" s="41">
        <f t="shared" si="74"/>
        <v>0</v>
      </c>
      <c r="AG158" s="42">
        <f t="shared" si="75"/>
        <v>0</v>
      </c>
    </row>
    <row r="159" spans="1:33" s="10" customFormat="1" x14ac:dyDescent="0.2">
      <c r="A159" s="32"/>
      <c r="B159" s="32"/>
      <c r="C159" s="32"/>
      <c r="D159" s="32"/>
      <c r="E159" s="245"/>
      <c r="F159" s="47"/>
      <c r="G159" s="39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1">
        <f t="shared" si="73"/>
        <v>0</v>
      </c>
      <c r="U159" s="41">
        <f t="shared" si="74"/>
        <v>0</v>
      </c>
      <c r="V159" s="41">
        <f t="shared" si="74"/>
        <v>0</v>
      </c>
      <c r="W159" s="41">
        <f t="shared" si="74"/>
        <v>0</v>
      </c>
      <c r="X159" s="41">
        <f t="shared" si="74"/>
        <v>0</v>
      </c>
      <c r="Y159" s="41">
        <f t="shared" si="74"/>
        <v>0</v>
      </c>
      <c r="Z159" s="41">
        <f t="shared" si="74"/>
        <v>0</v>
      </c>
      <c r="AA159" s="41">
        <f t="shared" si="74"/>
        <v>0</v>
      </c>
      <c r="AB159" s="41">
        <f t="shared" si="74"/>
        <v>0</v>
      </c>
      <c r="AC159" s="41">
        <f t="shared" si="74"/>
        <v>0</v>
      </c>
      <c r="AD159" s="41">
        <f t="shared" si="74"/>
        <v>0</v>
      </c>
      <c r="AE159" s="41">
        <f t="shared" si="74"/>
        <v>0</v>
      </c>
      <c r="AF159" s="41">
        <f t="shared" si="74"/>
        <v>0</v>
      </c>
      <c r="AG159" s="42">
        <f t="shared" si="75"/>
        <v>0</v>
      </c>
    </row>
    <row r="160" spans="1:33" s="10" customFormat="1" x14ac:dyDescent="0.2">
      <c r="A160" s="32"/>
      <c r="B160" s="32"/>
      <c r="C160" s="32"/>
      <c r="D160" s="32"/>
      <c r="E160" s="246"/>
      <c r="F160" s="47"/>
      <c r="G160" s="39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1">
        <f t="shared" si="73"/>
        <v>0</v>
      </c>
      <c r="U160" s="41">
        <f t="shared" si="74"/>
        <v>0</v>
      </c>
      <c r="V160" s="41">
        <f t="shared" si="74"/>
        <v>0</v>
      </c>
      <c r="W160" s="41">
        <f t="shared" si="74"/>
        <v>0</v>
      </c>
      <c r="X160" s="41">
        <f t="shared" si="74"/>
        <v>0</v>
      </c>
      <c r="Y160" s="41">
        <f t="shared" si="74"/>
        <v>0</v>
      </c>
      <c r="Z160" s="41">
        <f t="shared" si="74"/>
        <v>0</v>
      </c>
      <c r="AA160" s="41">
        <f t="shared" si="74"/>
        <v>0</v>
      </c>
      <c r="AB160" s="41">
        <f t="shared" si="74"/>
        <v>0</v>
      </c>
      <c r="AC160" s="41">
        <f t="shared" si="74"/>
        <v>0</v>
      </c>
      <c r="AD160" s="41">
        <f t="shared" si="74"/>
        <v>0</v>
      </c>
      <c r="AE160" s="41">
        <f t="shared" si="74"/>
        <v>0</v>
      </c>
      <c r="AF160" s="41">
        <f t="shared" si="74"/>
        <v>0</v>
      </c>
      <c r="AG160" s="42">
        <f t="shared" si="75"/>
        <v>0</v>
      </c>
    </row>
    <row r="161" spans="1:33" s="8" customFormat="1" x14ac:dyDescent="0.2">
      <c r="A161" s="45"/>
      <c r="B161" s="45"/>
      <c r="C161" s="45"/>
      <c r="D161" s="45"/>
      <c r="E161" s="244" t="s">
        <v>36</v>
      </c>
      <c r="F161" s="4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7">
        <f>SUM(T162:T166)</f>
        <v>0</v>
      </c>
      <c r="U161" s="37">
        <f>SUM(U162:U166)</f>
        <v>0</v>
      </c>
      <c r="V161" s="37">
        <f t="shared" ref="V161:AG161" si="76">SUM(V162:V166)</f>
        <v>0</v>
      </c>
      <c r="W161" s="37">
        <f t="shared" si="76"/>
        <v>0</v>
      </c>
      <c r="X161" s="37">
        <f t="shared" si="76"/>
        <v>0</v>
      </c>
      <c r="Y161" s="37">
        <f t="shared" si="76"/>
        <v>0</v>
      </c>
      <c r="Z161" s="37">
        <f t="shared" si="76"/>
        <v>0</v>
      </c>
      <c r="AA161" s="37">
        <f t="shared" si="76"/>
        <v>0</v>
      </c>
      <c r="AB161" s="37">
        <f t="shared" si="76"/>
        <v>0</v>
      </c>
      <c r="AC161" s="37">
        <f t="shared" si="76"/>
        <v>0</v>
      </c>
      <c r="AD161" s="37">
        <f t="shared" si="76"/>
        <v>0</v>
      </c>
      <c r="AE161" s="37">
        <f t="shared" si="76"/>
        <v>0</v>
      </c>
      <c r="AF161" s="37">
        <f t="shared" si="76"/>
        <v>0</v>
      </c>
      <c r="AG161" s="37">
        <f t="shared" si="76"/>
        <v>0</v>
      </c>
    </row>
    <row r="162" spans="1:33" s="10" customFormat="1" x14ac:dyDescent="0.2">
      <c r="A162" s="32"/>
      <c r="B162" s="32"/>
      <c r="C162" s="32"/>
      <c r="D162" s="32"/>
      <c r="E162" s="245"/>
      <c r="F162" s="47"/>
      <c r="G162" s="39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1">
        <f t="shared" ref="T162:T166" si="77">SUM(H162:S162)</f>
        <v>0</v>
      </c>
      <c r="U162" s="41">
        <f t="shared" ref="U162:AF166" si="78">$G162*H162</f>
        <v>0</v>
      </c>
      <c r="V162" s="41">
        <f t="shared" si="78"/>
        <v>0</v>
      </c>
      <c r="W162" s="41">
        <f t="shared" si="78"/>
        <v>0</v>
      </c>
      <c r="X162" s="41">
        <f t="shared" si="78"/>
        <v>0</v>
      </c>
      <c r="Y162" s="41">
        <f t="shared" si="78"/>
        <v>0</v>
      </c>
      <c r="Z162" s="41">
        <f t="shared" si="78"/>
        <v>0</v>
      </c>
      <c r="AA162" s="41">
        <f t="shared" si="78"/>
        <v>0</v>
      </c>
      <c r="AB162" s="41">
        <f t="shared" si="78"/>
        <v>0</v>
      </c>
      <c r="AC162" s="41">
        <f t="shared" si="78"/>
        <v>0</v>
      </c>
      <c r="AD162" s="41">
        <f t="shared" si="78"/>
        <v>0</v>
      </c>
      <c r="AE162" s="41">
        <f t="shared" si="78"/>
        <v>0</v>
      </c>
      <c r="AF162" s="41">
        <f t="shared" si="78"/>
        <v>0</v>
      </c>
      <c r="AG162" s="42">
        <f>SUM(U162:AF162)</f>
        <v>0</v>
      </c>
    </row>
    <row r="163" spans="1:33" s="10" customFormat="1" x14ac:dyDescent="0.2">
      <c r="A163" s="32"/>
      <c r="B163" s="32"/>
      <c r="C163" s="32"/>
      <c r="D163" s="32"/>
      <c r="E163" s="245"/>
      <c r="F163" s="47"/>
      <c r="G163" s="39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1">
        <f t="shared" si="77"/>
        <v>0</v>
      </c>
      <c r="U163" s="41">
        <f t="shared" si="78"/>
        <v>0</v>
      </c>
      <c r="V163" s="41">
        <f t="shared" si="78"/>
        <v>0</v>
      </c>
      <c r="W163" s="41">
        <f t="shared" si="78"/>
        <v>0</v>
      </c>
      <c r="X163" s="41">
        <f t="shared" si="78"/>
        <v>0</v>
      </c>
      <c r="Y163" s="41">
        <f t="shared" si="78"/>
        <v>0</v>
      </c>
      <c r="Z163" s="41">
        <f t="shared" si="78"/>
        <v>0</v>
      </c>
      <c r="AA163" s="41">
        <f t="shared" si="78"/>
        <v>0</v>
      </c>
      <c r="AB163" s="41">
        <f t="shared" si="78"/>
        <v>0</v>
      </c>
      <c r="AC163" s="41">
        <f t="shared" si="78"/>
        <v>0</v>
      </c>
      <c r="AD163" s="41">
        <f t="shared" si="78"/>
        <v>0</v>
      </c>
      <c r="AE163" s="41">
        <f t="shared" si="78"/>
        <v>0</v>
      </c>
      <c r="AF163" s="41">
        <f t="shared" si="78"/>
        <v>0</v>
      </c>
      <c r="AG163" s="42">
        <f>SUM(U163:AF163)</f>
        <v>0</v>
      </c>
    </row>
    <row r="164" spans="1:33" s="10" customFormat="1" x14ac:dyDescent="0.2">
      <c r="A164" s="32"/>
      <c r="B164" s="32"/>
      <c r="C164" s="32"/>
      <c r="D164" s="32"/>
      <c r="E164" s="245"/>
      <c r="F164" s="47"/>
      <c r="G164" s="39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1">
        <f t="shared" si="77"/>
        <v>0</v>
      </c>
      <c r="U164" s="41">
        <f t="shared" si="78"/>
        <v>0</v>
      </c>
      <c r="V164" s="41">
        <f t="shared" si="78"/>
        <v>0</v>
      </c>
      <c r="W164" s="41">
        <f t="shared" si="78"/>
        <v>0</v>
      </c>
      <c r="X164" s="41">
        <f t="shared" si="78"/>
        <v>0</v>
      </c>
      <c r="Y164" s="41">
        <f t="shared" si="78"/>
        <v>0</v>
      </c>
      <c r="Z164" s="41">
        <f t="shared" si="78"/>
        <v>0</v>
      </c>
      <c r="AA164" s="41">
        <f t="shared" si="78"/>
        <v>0</v>
      </c>
      <c r="AB164" s="41">
        <f t="shared" si="78"/>
        <v>0</v>
      </c>
      <c r="AC164" s="41">
        <f t="shared" si="78"/>
        <v>0</v>
      </c>
      <c r="AD164" s="41">
        <f t="shared" si="78"/>
        <v>0</v>
      </c>
      <c r="AE164" s="41">
        <f t="shared" si="78"/>
        <v>0</v>
      </c>
      <c r="AF164" s="41">
        <f t="shared" si="78"/>
        <v>0</v>
      </c>
      <c r="AG164" s="42">
        <f>SUM(U164:AF164)</f>
        <v>0</v>
      </c>
    </row>
    <row r="165" spans="1:33" s="10" customFormat="1" x14ac:dyDescent="0.2">
      <c r="A165" s="32"/>
      <c r="B165" s="32"/>
      <c r="C165" s="32"/>
      <c r="D165" s="32"/>
      <c r="E165" s="245"/>
      <c r="F165" s="47"/>
      <c r="G165" s="39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1">
        <f t="shared" si="77"/>
        <v>0</v>
      </c>
      <c r="U165" s="41">
        <f t="shared" si="78"/>
        <v>0</v>
      </c>
      <c r="V165" s="41">
        <f t="shared" si="78"/>
        <v>0</v>
      </c>
      <c r="W165" s="41">
        <f t="shared" si="78"/>
        <v>0</v>
      </c>
      <c r="X165" s="41">
        <f t="shared" si="78"/>
        <v>0</v>
      </c>
      <c r="Y165" s="41">
        <f t="shared" si="78"/>
        <v>0</v>
      </c>
      <c r="Z165" s="41">
        <f t="shared" si="78"/>
        <v>0</v>
      </c>
      <c r="AA165" s="41">
        <f t="shared" si="78"/>
        <v>0</v>
      </c>
      <c r="AB165" s="41">
        <f t="shared" si="78"/>
        <v>0</v>
      </c>
      <c r="AC165" s="41">
        <f t="shared" si="78"/>
        <v>0</v>
      </c>
      <c r="AD165" s="41">
        <f t="shared" si="78"/>
        <v>0</v>
      </c>
      <c r="AE165" s="41">
        <f t="shared" si="78"/>
        <v>0</v>
      </c>
      <c r="AF165" s="41">
        <f t="shared" si="78"/>
        <v>0</v>
      </c>
      <c r="AG165" s="42">
        <f>SUM(U165:AF165)</f>
        <v>0</v>
      </c>
    </row>
    <row r="166" spans="1:33" s="10" customFormat="1" x14ac:dyDescent="0.2">
      <c r="A166" s="32"/>
      <c r="B166" s="32"/>
      <c r="C166" s="32"/>
      <c r="D166" s="32"/>
      <c r="E166" s="246"/>
      <c r="F166" s="47"/>
      <c r="G166" s="39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1">
        <f t="shared" si="77"/>
        <v>0</v>
      </c>
      <c r="U166" s="41">
        <f t="shared" si="78"/>
        <v>0</v>
      </c>
      <c r="V166" s="41">
        <f t="shared" si="78"/>
        <v>0</v>
      </c>
      <c r="W166" s="41">
        <f t="shared" si="78"/>
        <v>0</v>
      </c>
      <c r="X166" s="41">
        <f t="shared" si="78"/>
        <v>0</v>
      </c>
      <c r="Y166" s="41">
        <f t="shared" si="78"/>
        <v>0</v>
      </c>
      <c r="Z166" s="41">
        <f t="shared" si="78"/>
        <v>0</v>
      </c>
      <c r="AA166" s="41">
        <f t="shared" si="78"/>
        <v>0</v>
      </c>
      <c r="AB166" s="41">
        <f t="shared" si="78"/>
        <v>0</v>
      </c>
      <c r="AC166" s="41">
        <f t="shared" si="78"/>
        <v>0</v>
      </c>
      <c r="AD166" s="41">
        <f t="shared" si="78"/>
        <v>0</v>
      </c>
      <c r="AE166" s="41">
        <f t="shared" si="78"/>
        <v>0</v>
      </c>
      <c r="AF166" s="41">
        <f t="shared" si="78"/>
        <v>0</v>
      </c>
      <c r="AG166" s="42">
        <f>SUM(U166:AF166)</f>
        <v>0</v>
      </c>
    </row>
    <row r="167" spans="1:33" s="8" customFormat="1" x14ac:dyDescent="0.2">
      <c r="A167" s="45"/>
      <c r="B167" s="45"/>
      <c r="C167" s="45"/>
      <c r="D167" s="45"/>
      <c r="E167" s="244" t="s">
        <v>38</v>
      </c>
      <c r="F167" s="4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7">
        <f>SUM(T168:T173)</f>
        <v>0</v>
      </c>
      <c r="U167" s="37">
        <f>SUM(U168:U173)</f>
        <v>0</v>
      </c>
      <c r="V167" s="37">
        <f t="shared" ref="V167:AG167" si="79">SUM(V168:V173)</f>
        <v>0</v>
      </c>
      <c r="W167" s="37">
        <f t="shared" si="79"/>
        <v>0</v>
      </c>
      <c r="X167" s="37">
        <f t="shared" si="79"/>
        <v>0</v>
      </c>
      <c r="Y167" s="37">
        <f t="shared" si="79"/>
        <v>0</v>
      </c>
      <c r="Z167" s="37">
        <f t="shared" si="79"/>
        <v>0</v>
      </c>
      <c r="AA167" s="37">
        <f t="shared" si="79"/>
        <v>0</v>
      </c>
      <c r="AB167" s="37">
        <f t="shared" si="79"/>
        <v>0</v>
      </c>
      <c r="AC167" s="37">
        <f t="shared" si="79"/>
        <v>0</v>
      </c>
      <c r="AD167" s="37">
        <f t="shared" si="79"/>
        <v>0</v>
      </c>
      <c r="AE167" s="37">
        <f t="shared" si="79"/>
        <v>0</v>
      </c>
      <c r="AF167" s="37">
        <f t="shared" si="79"/>
        <v>0</v>
      </c>
      <c r="AG167" s="37">
        <f t="shared" si="79"/>
        <v>0</v>
      </c>
    </row>
    <row r="168" spans="1:33" s="10" customFormat="1" x14ac:dyDescent="0.2">
      <c r="A168" s="32"/>
      <c r="B168" s="32"/>
      <c r="C168" s="32"/>
      <c r="D168" s="32"/>
      <c r="E168" s="245"/>
      <c r="F168" s="47"/>
      <c r="G168" s="39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1">
        <f t="shared" ref="T168:T173" si="80">SUM(H168:S168)</f>
        <v>0</v>
      </c>
      <c r="U168" s="41">
        <f t="shared" ref="U168:AF173" si="81">$G168*H168</f>
        <v>0</v>
      </c>
      <c r="V168" s="41">
        <f t="shared" si="81"/>
        <v>0</v>
      </c>
      <c r="W168" s="41">
        <f t="shared" si="81"/>
        <v>0</v>
      </c>
      <c r="X168" s="41">
        <f t="shared" si="81"/>
        <v>0</v>
      </c>
      <c r="Y168" s="41">
        <f t="shared" si="81"/>
        <v>0</v>
      </c>
      <c r="Z168" s="41">
        <f t="shared" si="81"/>
        <v>0</v>
      </c>
      <c r="AA168" s="41">
        <f t="shared" si="81"/>
        <v>0</v>
      </c>
      <c r="AB168" s="41">
        <f t="shared" si="81"/>
        <v>0</v>
      </c>
      <c r="AC168" s="41">
        <f t="shared" si="81"/>
        <v>0</v>
      </c>
      <c r="AD168" s="41">
        <f t="shared" si="81"/>
        <v>0</v>
      </c>
      <c r="AE168" s="41">
        <f t="shared" si="81"/>
        <v>0</v>
      </c>
      <c r="AF168" s="41">
        <f t="shared" si="81"/>
        <v>0</v>
      </c>
      <c r="AG168" s="42">
        <f t="shared" ref="AG168:AG173" si="82">SUM(U168:AF168)</f>
        <v>0</v>
      </c>
    </row>
    <row r="169" spans="1:33" s="10" customFormat="1" x14ac:dyDescent="0.2">
      <c r="A169" s="32"/>
      <c r="B169" s="32"/>
      <c r="C169" s="32"/>
      <c r="D169" s="32"/>
      <c r="E169" s="245"/>
      <c r="F169" s="47"/>
      <c r="G169" s="39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1">
        <f t="shared" si="80"/>
        <v>0</v>
      </c>
      <c r="U169" s="41">
        <f t="shared" si="81"/>
        <v>0</v>
      </c>
      <c r="V169" s="41">
        <f t="shared" si="81"/>
        <v>0</v>
      </c>
      <c r="W169" s="41">
        <f t="shared" si="81"/>
        <v>0</v>
      </c>
      <c r="X169" s="41">
        <f t="shared" si="81"/>
        <v>0</v>
      </c>
      <c r="Y169" s="41">
        <f t="shared" si="81"/>
        <v>0</v>
      </c>
      <c r="Z169" s="41">
        <f t="shared" si="81"/>
        <v>0</v>
      </c>
      <c r="AA169" s="41">
        <f t="shared" si="81"/>
        <v>0</v>
      </c>
      <c r="AB169" s="41">
        <f t="shared" si="81"/>
        <v>0</v>
      </c>
      <c r="AC169" s="41">
        <f t="shared" si="81"/>
        <v>0</v>
      </c>
      <c r="AD169" s="41">
        <f t="shared" si="81"/>
        <v>0</v>
      </c>
      <c r="AE169" s="41">
        <f t="shared" si="81"/>
        <v>0</v>
      </c>
      <c r="AF169" s="41">
        <f t="shared" si="81"/>
        <v>0</v>
      </c>
      <c r="AG169" s="42">
        <f t="shared" si="82"/>
        <v>0</v>
      </c>
    </row>
    <row r="170" spans="1:33" s="10" customFormat="1" x14ac:dyDescent="0.2">
      <c r="A170" s="32"/>
      <c r="B170" s="32"/>
      <c r="C170" s="32"/>
      <c r="D170" s="32"/>
      <c r="E170" s="245"/>
      <c r="F170" s="47"/>
      <c r="G170" s="39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1">
        <f t="shared" si="80"/>
        <v>0</v>
      </c>
      <c r="U170" s="41">
        <f t="shared" si="81"/>
        <v>0</v>
      </c>
      <c r="V170" s="41">
        <f t="shared" si="81"/>
        <v>0</v>
      </c>
      <c r="W170" s="41">
        <f t="shared" si="81"/>
        <v>0</v>
      </c>
      <c r="X170" s="41">
        <f t="shared" si="81"/>
        <v>0</v>
      </c>
      <c r="Y170" s="41">
        <f t="shared" si="81"/>
        <v>0</v>
      </c>
      <c r="Z170" s="41">
        <f t="shared" si="81"/>
        <v>0</v>
      </c>
      <c r="AA170" s="41">
        <f t="shared" si="81"/>
        <v>0</v>
      </c>
      <c r="AB170" s="41">
        <f t="shared" si="81"/>
        <v>0</v>
      </c>
      <c r="AC170" s="41">
        <f t="shared" si="81"/>
        <v>0</v>
      </c>
      <c r="AD170" s="41">
        <f t="shared" si="81"/>
        <v>0</v>
      </c>
      <c r="AE170" s="41">
        <f t="shared" si="81"/>
        <v>0</v>
      </c>
      <c r="AF170" s="41">
        <f t="shared" si="81"/>
        <v>0</v>
      </c>
      <c r="AG170" s="42">
        <f t="shared" si="82"/>
        <v>0</v>
      </c>
    </row>
    <row r="171" spans="1:33" s="10" customFormat="1" x14ac:dyDescent="0.2">
      <c r="A171" s="32"/>
      <c r="B171" s="32"/>
      <c r="C171" s="32"/>
      <c r="D171" s="32"/>
      <c r="E171" s="245"/>
      <c r="F171" s="47"/>
      <c r="G171" s="39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1">
        <f t="shared" si="80"/>
        <v>0</v>
      </c>
      <c r="U171" s="41">
        <f t="shared" si="81"/>
        <v>0</v>
      </c>
      <c r="V171" s="41">
        <f t="shared" si="81"/>
        <v>0</v>
      </c>
      <c r="W171" s="41">
        <f t="shared" si="81"/>
        <v>0</v>
      </c>
      <c r="X171" s="41">
        <f t="shared" si="81"/>
        <v>0</v>
      </c>
      <c r="Y171" s="41">
        <f t="shared" si="81"/>
        <v>0</v>
      </c>
      <c r="Z171" s="41">
        <f t="shared" si="81"/>
        <v>0</v>
      </c>
      <c r="AA171" s="41">
        <f t="shared" si="81"/>
        <v>0</v>
      </c>
      <c r="AB171" s="41">
        <f t="shared" si="81"/>
        <v>0</v>
      </c>
      <c r="AC171" s="41">
        <f t="shared" si="81"/>
        <v>0</v>
      </c>
      <c r="AD171" s="41">
        <f t="shared" si="81"/>
        <v>0</v>
      </c>
      <c r="AE171" s="41">
        <f t="shared" si="81"/>
        <v>0</v>
      </c>
      <c r="AF171" s="41">
        <f t="shared" si="81"/>
        <v>0</v>
      </c>
      <c r="AG171" s="42">
        <f t="shared" si="82"/>
        <v>0</v>
      </c>
    </row>
    <row r="172" spans="1:33" s="10" customFormat="1" x14ac:dyDescent="0.2">
      <c r="A172" s="32"/>
      <c r="B172" s="32"/>
      <c r="C172" s="32"/>
      <c r="D172" s="32"/>
      <c r="E172" s="245"/>
      <c r="F172" s="47"/>
      <c r="G172" s="39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1">
        <f t="shared" si="80"/>
        <v>0</v>
      </c>
      <c r="U172" s="41">
        <f t="shared" si="81"/>
        <v>0</v>
      </c>
      <c r="V172" s="41">
        <f t="shared" si="81"/>
        <v>0</v>
      </c>
      <c r="W172" s="41">
        <f t="shared" si="81"/>
        <v>0</v>
      </c>
      <c r="X172" s="41">
        <f t="shared" si="81"/>
        <v>0</v>
      </c>
      <c r="Y172" s="41">
        <f t="shared" si="81"/>
        <v>0</v>
      </c>
      <c r="Z172" s="41">
        <f t="shared" si="81"/>
        <v>0</v>
      </c>
      <c r="AA172" s="41">
        <f t="shared" si="81"/>
        <v>0</v>
      </c>
      <c r="AB172" s="41">
        <f t="shared" si="81"/>
        <v>0</v>
      </c>
      <c r="AC172" s="41">
        <f t="shared" si="81"/>
        <v>0</v>
      </c>
      <c r="AD172" s="41">
        <f t="shared" si="81"/>
        <v>0</v>
      </c>
      <c r="AE172" s="41">
        <f t="shared" si="81"/>
        <v>0</v>
      </c>
      <c r="AF172" s="41">
        <f t="shared" si="81"/>
        <v>0</v>
      </c>
      <c r="AG172" s="42">
        <f t="shared" si="82"/>
        <v>0</v>
      </c>
    </row>
    <row r="173" spans="1:33" s="10" customFormat="1" x14ac:dyDescent="0.2">
      <c r="A173" s="32"/>
      <c r="B173" s="32"/>
      <c r="C173" s="32"/>
      <c r="D173" s="32"/>
      <c r="E173" s="246"/>
      <c r="F173" s="47"/>
      <c r="G173" s="39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1">
        <f t="shared" si="80"/>
        <v>0</v>
      </c>
      <c r="U173" s="41">
        <f t="shared" si="81"/>
        <v>0</v>
      </c>
      <c r="V173" s="41">
        <f t="shared" si="81"/>
        <v>0</v>
      </c>
      <c r="W173" s="41">
        <f t="shared" si="81"/>
        <v>0</v>
      </c>
      <c r="X173" s="41">
        <f t="shared" si="81"/>
        <v>0</v>
      </c>
      <c r="Y173" s="41">
        <f t="shared" si="81"/>
        <v>0</v>
      </c>
      <c r="Z173" s="41">
        <f t="shared" si="81"/>
        <v>0</v>
      </c>
      <c r="AA173" s="41">
        <f t="shared" si="81"/>
        <v>0</v>
      </c>
      <c r="AB173" s="41">
        <f t="shared" si="81"/>
        <v>0</v>
      </c>
      <c r="AC173" s="41">
        <f t="shared" si="81"/>
        <v>0</v>
      </c>
      <c r="AD173" s="41">
        <f t="shared" si="81"/>
        <v>0</v>
      </c>
      <c r="AE173" s="41">
        <f t="shared" si="81"/>
        <v>0</v>
      </c>
      <c r="AF173" s="41">
        <f t="shared" si="81"/>
        <v>0</v>
      </c>
      <c r="AG173" s="42">
        <f t="shared" si="82"/>
        <v>0</v>
      </c>
    </row>
    <row r="174" spans="1:33" s="8" customFormat="1" x14ac:dyDescent="0.2">
      <c r="A174" s="45"/>
      <c r="B174" s="45"/>
      <c r="C174" s="45"/>
      <c r="D174" s="45"/>
      <c r="E174" s="244" t="s">
        <v>40</v>
      </c>
      <c r="F174" s="4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7">
        <f>SUM(T175:T179)</f>
        <v>0</v>
      </c>
      <c r="U174" s="37">
        <f>SUM(U175:U179)</f>
        <v>0</v>
      </c>
      <c r="V174" s="37">
        <f t="shared" ref="V174:AG174" si="83">SUM(V175:V179)</f>
        <v>0</v>
      </c>
      <c r="W174" s="37">
        <f t="shared" si="83"/>
        <v>0</v>
      </c>
      <c r="X174" s="37">
        <f t="shared" si="83"/>
        <v>0</v>
      </c>
      <c r="Y174" s="37">
        <f t="shared" si="83"/>
        <v>0</v>
      </c>
      <c r="Z174" s="37">
        <f t="shared" si="83"/>
        <v>0</v>
      </c>
      <c r="AA174" s="37">
        <f t="shared" si="83"/>
        <v>0</v>
      </c>
      <c r="AB174" s="37">
        <f t="shared" si="83"/>
        <v>0</v>
      </c>
      <c r="AC174" s="37">
        <f t="shared" si="83"/>
        <v>0</v>
      </c>
      <c r="AD174" s="37">
        <f t="shared" si="83"/>
        <v>0</v>
      </c>
      <c r="AE174" s="37">
        <f t="shared" si="83"/>
        <v>0</v>
      </c>
      <c r="AF174" s="37">
        <f t="shared" si="83"/>
        <v>0</v>
      </c>
      <c r="AG174" s="37">
        <f t="shared" si="83"/>
        <v>0</v>
      </c>
    </row>
    <row r="175" spans="1:33" s="10" customFormat="1" x14ac:dyDescent="0.2">
      <c r="A175" s="32"/>
      <c r="B175" s="32"/>
      <c r="C175" s="32"/>
      <c r="D175" s="32"/>
      <c r="E175" s="245"/>
      <c r="F175" s="51"/>
      <c r="G175" s="39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1">
        <f t="shared" ref="T175:T179" si="84">SUM(H175:S175)</f>
        <v>0</v>
      </c>
      <c r="U175" s="41">
        <f t="shared" ref="U175:AF179" si="85">$G175*H175</f>
        <v>0</v>
      </c>
      <c r="V175" s="41">
        <f t="shared" si="85"/>
        <v>0</v>
      </c>
      <c r="W175" s="41">
        <f t="shared" si="85"/>
        <v>0</v>
      </c>
      <c r="X175" s="41">
        <f t="shared" si="85"/>
        <v>0</v>
      </c>
      <c r="Y175" s="41">
        <f t="shared" si="85"/>
        <v>0</v>
      </c>
      <c r="Z175" s="41">
        <f t="shared" si="85"/>
        <v>0</v>
      </c>
      <c r="AA175" s="41">
        <f t="shared" si="85"/>
        <v>0</v>
      </c>
      <c r="AB175" s="41">
        <f t="shared" si="85"/>
        <v>0</v>
      </c>
      <c r="AC175" s="41">
        <f t="shared" si="85"/>
        <v>0</v>
      </c>
      <c r="AD175" s="41">
        <f t="shared" si="85"/>
        <v>0</v>
      </c>
      <c r="AE175" s="41">
        <f t="shared" si="85"/>
        <v>0</v>
      </c>
      <c r="AF175" s="41">
        <f t="shared" si="85"/>
        <v>0</v>
      </c>
      <c r="AG175" s="42">
        <f>SUM(U175:AF175)</f>
        <v>0</v>
      </c>
    </row>
    <row r="176" spans="1:33" s="10" customFormat="1" x14ac:dyDescent="0.2">
      <c r="A176" s="32"/>
      <c r="B176" s="32"/>
      <c r="C176" s="32"/>
      <c r="D176" s="32"/>
      <c r="E176" s="245"/>
      <c r="F176" s="51"/>
      <c r="G176" s="39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1">
        <f t="shared" si="84"/>
        <v>0</v>
      </c>
      <c r="U176" s="41">
        <f t="shared" si="85"/>
        <v>0</v>
      </c>
      <c r="V176" s="41">
        <f t="shared" si="85"/>
        <v>0</v>
      </c>
      <c r="W176" s="41">
        <f t="shared" si="85"/>
        <v>0</v>
      </c>
      <c r="X176" s="41">
        <f t="shared" si="85"/>
        <v>0</v>
      </c>
      <c r="Y176" s="41">
        <f t="shared" si="85"/>
        <v>0</v>
      </c>
      <c r="Z176" s="41">
        <f t="shared" si="85"/>
        <v>0</v>
      </c>
      <c r="AA176" s="41">
        <f t="shared" si="85"/>
        <v>0</v>
      </c>
      <c r="AB176" s="41">
        <f t="shared" si="85"/>
        <v>0</v>
      </c>
      <c r="AC176" s="41">
        <f t="shared" si="85"/>
        <v>0</v>
      </c>
      <c r="AD176" s="41">
        <f t="shared" si="85"/>
        <v>0</v>
      </c>
      <c r="AE176" s="41">
        <f t="shared" si="85"/>
        <v>0</v>
      </c>
      <c r="AF176" s="41">
        <f t="shared" si="85"/>
        <v>0</v>
      </c>
      <c r="AG176" s="42">
        <f>SUM(U176:AF176)</f>
        <v>0</v>
      </c>
    </row>
    <row r="177" spans="1:33" s="10" customFormat="1" x14ac:dyDescent="0.2">
      <c r="A177" s="32"/>
      <c r="B177" s="32"/>
      <c r="C177" s="32"/>
      <c r="D177" s="32"/>
      <c r="E177" s="245"/>
      <c r="F177" s="51"/>
      <c r="G177" s="39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1">
        <f t="shared" si="84"/>
        <v>0</v>
      </c>
      <c r="U177" s="41">
        <f t="shared" si="85"/>
        <v>0</v>
      </c>
      <c r="V177" s="41">
        <f t="shared" si="85"/>
        <v>0</v>
      </c>
      <c r="W177" s="41">
        <f t="shared" si="85"/>
        <v>0</v>
      </c>
      <c r="X177" s="41">
        <f t="shared" si="85"/>
        <v>0</v>
      </c>
      <c r="Y177" s="41">
        <f t="shared" si="85"/>
        <v>0</v>
      </c>
      <c r="Z177" s="41">
        <f t="shared" si="85"/>
        <v>0</v>
      </c>
      <c r="AA177" s="41">
        <f t="shared" si="85"/>
        <v>0</v>
      </c>
      <c r="AB177" s="41">
        <f t="shared" si="85"/>
        <v>0</v>
      </c>
      <c r="AC177" s="41">
        <f t="shared" si="85"/>
        <v>0</v>
      </c>
      <c r="AD177" s="41">
        <f t="shared" si="85"/>
        <v>0</v>
      </c>
      <c r="AE177" s="41">
        <f t="shared" si="85"/>
        <v>0</v>
      </c>
      <c r="AF177" s="41">
        <f t="shared" si="85"/>
        <v>0</v>
      </c>
      <c r="AG177" s="42">
        <f>SUM(U177:AF177)</f>
        <v>0</v>
      </c>
    </row>
    <row r="178" spans="1:33" s="10" customFormat="1" x14ac:dyDescent="0.2">
      <c r="A178" s="32"/>
      <c r="B178" s="32"/>
      <c r="C178" s="32"/>
      <c r="D178" s="32"/>
      <c r="E178" s="245"/>
      <c r="F178" s="47"/>
      <c r="G178" s="39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1">
        <f t="shared" si="84"/>
        <v>0</v>
      </c>
      <c r="U178" s="41">
        <f t="shared" si="85"/>
        <v>0</v>
      </c>
      <c r="V178" s="41">
        <f t="shared" si="85"/>
        <v>0</v>
      </c>
      <c r="W178" s="41">
        <f t="shared" si="85"/>
        <v>0</v>
      </c>
      <c r="X178" s="41">
        <f t="shared" si="85"/>
        <v>0</v>
      </c>
      <c r="Y178" s="41">
        <f t="shared" si="85"/>
        <v>0</v>
      </c>
      <c r="Z178" s="41">
        <f t="shared" si="85"/>
        <v>0</v>
      </c>
      <c r="AA178" s="41">
        <f t="shared" si="85"/>
        <v>0</v>
      </c>
      <c r="AB178" s="41">
        <f t="shared" si="85"/>
        <v>0</v>
      </c>
      <c r="AC178" s="41">
        <f t="shared" si="85"/>
        <v>0</v>
      </c>
      <c r="AD178" s="41">
        <f t="shared" si="85"/>
        <v>0</v>
      </c>
      <c r="AE178" s="41">
        <f t="shared" si="85"/>
        <v>0</v>
      </c>
      <c r="AF178" s="41">
        <f t="shared" si="85"/>
        <v>0</v>
      </c>
      <c r="AG178" s="42">
        <f>SUM(U178:AF178)</f>
        <v>0</v>
      </c>
    </row>
    <row r="179" spans="1:33" s="10" customFormat="1" x14ac:dyDescent="0.2">
      <c r="A179" s="32"/>
      <c r="B179" s="32"/>
      <c r="C179" s="32"/>
      <c r="D179" s="32"/>
      <c r="E179" s="246"/>
      <c r="F179" s="47"/>
      <c r="G179" s="39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1">
        <f t="shared" si="84"/>
        <v>0</v>
      </c>
      <c r="U179" s="41">
        <f t="shared" si="85"/>
        <v>0</v>
      </c>
      <c r="V179" s="41">
        <f t="shared" si="85"/>
        <v>0</v>
      </c>
      <c r="W179" s="41">
        <f t="shared" si="85"/>
        <v>0</v>
      </c>
      <c r="X179" s="41">
        <f t="shared" si="85"/>
        <v>0</v>
      </c>
      <c r="Y179" s="41">
        <f t="shared" si="85"/>
        <v>0</v>
      </c>
      <c r="Z179" s="41">
        <f t="shared" si="85"/>
        <v>0</v>
      </c>
      <c r="AA179" s="41">
        <f t="shared" si="85"/>
        <v>0</v>
      </c>
      <c r="AB179" s="41">
        <f t="shared" si="85"/>
        <v>0</v>
      </c>
      <c r="AC179" s="41">
        <f t="shared" si="85"/>
        <v>0</v>
      </c>
      <c r="AD179" s="41">
        <f t="shared" si="85"/>
        <v>0</v>
      </c>
      <c r="AE179" s="41">
        <f t="shared" si="85"/>
        <v>0</v>
      </c>
      <c r="AF179" s="41">
        <f t="shared" si="85"/>
        <v>0</v>
      </c>
      <c r="AG179" s="42">
        <f>SUM(U179:AF179)</f>
        <v>0</v>
      </c>
    </row>
    <row r="180" spans="1:33" s="8" customFormat="1" x14ac:dyDescent="0.2">
      <c r="A180" s="45"/>
      <c r="B180" s="45"/>
      <c r="C180" s="45"/>
      <c r="D180" s="45"/>
      <c r="E180" s="244" t="s">
        <v>42</v>
      </c>
      <c r="F180" s="4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7">
        <f>SUM(T181:T186)</f>
        <v>0</v>
      </c>
      <c r="U180" s="37">
        <f>SUM(U181:U186)</f>
        <v>0</v>
      </c>
      <c r="V180" s="37">
        <f t="shared" ref="V180:AG180" si="86">SUM(V181:V186)</f>
        <v>0</v>
      </c>
      <c r="W180" s="37">
        <f t="shared" si="86"/>
        <v>0</v>
      </c>
      <c r="X180" s="37">
        <f t="shared" si="86"/>
        <v>0</v>
      </c>
      <c r="Y180" s="37">
        <f t="shared" si="86"/>
        <v>0</v>
      </c>
      <c r="Z180" s="37">
        <f t="shared" si="86"/>
        <v>0</v>
      </c>
      <c r="AA180" s="37">
        <f t="shared" si="86"/>
        <v>0</v>
      </c>
      <c r="AB180" s="37">
        <f t="shared" si="86"/>
        <v>0</v>
      </c>
      <c r="AC180" s="37">
        <f t="shared" si="86"/>
        <v>0</v>
      </c>
      <c r="AD180" s="37">
        <f t="shared" si="86"/>
        <v>0</v>
      </c>
      <c r="AE180" s="37">
        <f t="shared" si="86"/>
        <v>0</v>
      </c>
      <c r="AF180" s="37">
        <f t="shared" si="86"/>
        <v>0</v>
      </c>
      <c r="AG180" s="37">
        <f t="shared" si="86"/>
        <v>0</v>
      </c>
    </row>
    <row r="181" spans="1:33" s="10" customFormat="1" x14ac:dyDescent="0.2">
      <c r="A181" s="32"/>
      <c r="B181" s="32"/>
      <c r="C181" s="32"/>
      <c r="D181" s="32"/>
      <c r="E181" s="245"/>
      <c r="F181" s="47"/>
      <c r="G181" s="39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1">
        <f t="shared" ref="T181:T186" si="87">SUM(H181:S181)</f>
        <v>0</v>
      </c>
      <c r="U181" s="41">
        <f t="shared" ref="U181:AF186" si="88">$G181*H181</f>
        <v>0</v>
      </c>
      <c r="V181" s="41">
        <f t="shared" si="88"/>
        <v>0</v>
      </c>
      <c r="W181" s="41">
        <f t="shared" si="88"/>
        <v>0</v>
      </c>
      <c r="X181" s="41">
        <f t="shared" si="88"/>
        <v>0</v>
      </c>
      <c r="Y181" s="41">
        <f t="shared" si="88"/>
        <v>0</v>
      </c>
      <c r="Z181" s="41">
        <f t="shared" si="88"/>
        <v>0</v>
      </c>
      <c r="AA181" s="41">
        <f t="shared" si="88"/>
        <v>0</v>
      </c>
      <c r="AB181" s="41">
        <f t="shared" si="88"/>
        <v>0</v>
      </c>
      <c r="AC181" s="41">
        <f t="shared" si="88"/>
        <v>0</v>
      </c>
      <c r="AD181" s="41">
        <f t="shared" si="88"/>
        <v>0</v>
      </c>
      <c r="AE181" s="41">
        <f t="shared" si="88"/>
        <v>0</v>
      </c>
      <c r="AF181" s="41">
        <f t="shared" si="88"/>
        <v>0</v>
      </c>
      <c r="AG181" s="42">
        <f t="shared" ref="AG181:AG186" si="89">SUM(U181:AF181)</f>
        <v>0</v>
      </c>
    </row>
    <row r="182" spans="1:33" s="10" customFormat="1" x14ac:dyDescent="0.2">
      <c r="A182" s="32"/>
      <c r="B182" s="32"/>
      <c r="C182" s="32"/>
      <c r="D182" s="32"/>
      <c r="E182" s="245"/>
      <c r="F182" s="47"/>
      <c r="G182" s="39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1">
        <f t="shared" si="87"/>
        <v>0</v>
      </c>
      <c r="U182" s="41">
        <f t="shared" si="88"/>
        <v>0</v>
      </c>
      <c r="V182" s="41">
        <f t="shared" si="88"/>
        <v>0</v>
      </c>
      <c r="W182" s="41">
        <f t="shared" si="88"/>
        <v>0</v>
      </c>
      <c r="X182" s="41">
        <f t="shared" si="88"/>
        <v>0</v>
      </c>
      <c r="Y182" s="41">
        <f t="shared" si="88"/>
        <v>0</v>
      </c>
      <c r="Z182" s="41">
        <f t="shared" si="88"/>
        <v>0</v>
      </c>
      <c r="AA182" s="41">
        <f t="shared" si="88"/>
        <v>0</v>
      </c>
      <c r="AB182" s="41">
        <f t="shared" si="88"/>
        <v>0</v>
      </c>
      <c r="AC182" s="41">
        <f t="shared" si="88"/>
        <v>0</v>
      </c>
      <c r="AD182" s="41">
        <f t="shared" si="88"/>
        <v>0</v>
      </c>
      <c r="AE182" s="41">
        <f t="shared" si="88"/>
        <v>0</v>
      </c>
      <c r="AF182" s="41">
        <f t="shared" si="88"/>
        <v>0</v>
      </c>
      <c r="AG182" s="42">
        <f t="shared" si="89"/>
        <v>0</v>
      </c>
    </row>
    <row r="183" spans="1:33" s="10" customFormat="1" x14ac:dyDescent="0.2">
      <c r="A183" s="32"/>
      <c r="B183" s="32"/>
      <c r="C183" s="32"/>
      <c r="D183" s="32"/>
      <c r="E183" s="245"/>
      <c r="F183" s="47"/>
      <c r="G183" s="39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1">
        <f t="shared" si="87"/>
        <v>0</v>
      </c>
      <c r="U183" s="41">
        <f t="shared" si="88"/>
        <v>0</v>
      </c>
      <c r="V183" s="41">
        <f t="shared" si="88"/>
        <v>0</v>
      </c>
      <c r="W183" s="41">
        <f t="shared" si="88"/>
        <v>0</v>
      </c>
      <c r="X183" s="41">
        <f t="shared" si="88"/>
        <v>0</v>
      </c>
      <c r="Y183" s="41">
        <f t="shared" si="88"/>
        <v>0</v>
      </c>
      <c r="Z183" s="41">
        <f t="shared" si="88"/>
        <v>0</v>
      </c>
      <c r="AA183" s="41">
        <f t="shared" si="88"/>
        <v>0</v>
      </c>
      <c r="AB183" s="41">
        <f t="shared" si="88"/>
        <v>0</v>
      </c>
      <c r="AC183" s="41">
        <f t="shared" si="88"/>
        <v>0</v>
      </c>
      <c r="AD183" s="41">
        <f t="shared" si="88"/>
        <v>0</v>
      </c>
      <c r="AE183" s="41">
        <f t="shared" si="88"/>
        <v>0</v>
      </c>
      <c r="AF183" s="41">
        <f t="shared" si="88"/>
        <v>0</v>
      </c>
      <c r="AG183" s="42">
        <f t="shared" si="89"/>
        <v>0</v>
      </c>
    </row>
    <row r="184" spans="1:33" s="10" customFormat="1" x14ac:dyDescent="0.2">
      <c r="A184" s="32"/>
      <c r="B184" s="32"/>
      <c r="C184" s="32"/>
      <c r="D184" s="32"/>
      <c r="E184" s="245"/>
      <c r="F184" s="47"/>
      <c r="G184" s="39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1">
        <f t="shared" si="87"/>
        <v>0</v>
      </c>
      <c r="U184" s="41">
        <f t="shared" si="88"/>
        <v>0</v>
      </c>
      <c r="V184" s="41">
        <f t="shared" si="88"/>
        <v>0</v>
      </c>
      <c r="W184" s="41">
        <f t="shared" si="88"/>
        <v>0</v>
      </c>
      <c r="X184" s="41">
        <f t="shared" si="88"/>
        <v>0</v>
      </c>
      <c r="Y184" s="41">
        <f t="shared" si="88"/>
        <v>0</v>
      </c>
      <c r="Z184" s="41">
        <f t="shared" si="88"/>
        <v>0</v>
      </c>
      <c r="AA184" s="41">
        <f t="shared" si="88"/>
        <v>0</v>
      </c>
      <c r="AB184" s="41">
        <f t="shared" si="88"/>
        <v>0</v>
      </c>
      <c r="AC184" s="41">
        <f t="shared" si="88"/>
        <v>0</v>
      </c>
      <c r="AD184" s="41">
        <f t="shared" si="88"/>
        <v>0</v>
      </c>
      <c r="AE184" s="41">
        <f t="shared" si="88"/>
        <v>0</v>
      </c>
      <c r="AF184" s="41">
        <f t="shared" si="88"/>
        <v>0</v>
      </c>
      <c r="AG184" s="42">
        <f t="shared" si="89"/>
        <v>0</v>
      </c>
    </row>
    <row r="185" spans="1:33" s="10" customFormat="1" x14ac:dyDescent="0.2">
      <c r="A185" s="32"/>
      <c r="B185" s="32"/>
      <c r="C185" s="32"/>
      <c r="D185" s="32"/>
      <c r="E185" s="245"/>
      <c r="F185" s="47"/>
      <c r="G185" s="39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1">
        <f t="shared" si="87"/>
        <v>0</v>
      </c>
      <c r="U185" s="41">
        <f t="shared" si="88"/>
        <v>0</v>
      </c>
      <c r="V185" s="41">
        <f t="shared" si="88"/>
        <v>0</v>
      </c>
      <c r="W185" s="41">
        <f t="shared" si="88"/>
        <v>0</v>
      </c>
      <c r="X185" s="41">
        <f t="shared" si="88"/>
        <v>0</v>
      </c>
      <c r="Y185" s="41">
        <f t="shared" si="88"/>
        <v>0</v>
      </c>
      <c r="Z185" s="41">
        <f t="shared" si="88"/>
        <v>0</v>
      </c>
      <c r="AA185" s="41">
        <f t="shared" si="88"/>
        <v>0</v>
      </c>
      <c r="AB185" s="41">
        <f t="shared" si="88"/>
        <v>0</v>
      </c>
      <c r="AC185" s="41">
        <f t="shared" si="88"/>
        <v>0</v>
      </c>
      <c r="AD185" s="41">
        <f t="shared" si="88"/>
        <v>0</v>
      </c>
      <c r="AE185" s="41">
        <f t="shared" si="88"/>
        <v>0</v>
      </c>
      <c r="AF185" s="41">
        <f t="shared" si="88"/>
        <v>0</v>
      </c>
      <c r="AG185" s="42">
        <f t="shared" si="89"/>
        <v>0</v>
      </c>
    </row>
    <row r="186" spans="1:33" s="10" customFormat="1" x14ac:dyDescent="0.2">
      <c r="A186" s="32"/>
      <c r="B186" s="32"/>
      <c r="C186" s="32"/>
      <c r="D186" s="32"/>
      <c r="E186" s="246"/>
      <c r="F186" s="47"/>
      <c r="G186" s="39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1">
        <f t="shared" si="87"/>
        <v>0</v>
      </c>
      <c r="U186" s="41">
        <f t="shared" si="88"/>
        <v>0</v>
      </c>
      <c r="V186" s="41">
        <f t="shared" si="88"/>
        <v>0</v>
      </c>
      <c r="W186" s="41">
        <f t="shared" si="88"/>
        <v>0</v>
      </c>
      <c r="X186" s="41">
        <f t="shared" si="88"/>
        <v>0</v>
      </c>
      <c r="Y186" s="41">
        <f t="shared" si="88"/>
        <v>0</v>
      </c>
      <c r="Z186" s="41">
        <f t="shared" si="88"/>
        <v>0</v>
      </c>
      <c r="AA186" s="41">
        <f t="shared" si="88"/>
        <v>0</v>
      </c>
      <c r="AB186" s="41">
        <f t="shared" si="88"/>
        <v>0</v>
      </c>
      <c r="AC186" s="41">
        <f t="shared" si="88"/>
        <v>0</v>
      </c>
      <c r="AD186" s="41">
        <f t="shared" si="88"/>
        <v>0</v>
      </c>
      <c r="AE186" s="41">
        <f t="shared" si="88"/>
        <v>0</v>
      </c>
      <c r="AF186" s="41">
        <f t="shared" si="88"/>
        <v>0</v>
      </c>
      <c r="AG186" s="42">
        <f t="shared" si="89"/>
        <v>0</v>
      </c>
    </row>
    <row r="187" spans="1:33" s="8" customFormat="1" x14ac:dyDescent="0.2">
      <c r="A187" s="45"/>
      <c r="B187" s="45"/>
      <c r="C187" s="45"/>
      <c r="D187" s="45"/>
      <c r="E187" s="244" t="s">
        <v>43</v>
      </c>
      <c r="F187" s="4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7">
        <f>SUM(T188:T192)</f>
        <v>0</v>
      </c>
      <c r="U187" s="37">
        <f>SUM(U188:U192)</f>
        <v>0</v>
      </c>
      <c r="V187" s="37">
        <f t="shared" ref="V187:AG187" si="90">SUM(V188:V192)</f>
        <v>0</v>
      </c>
      <c r="W187" s="37">
        <f t="shared" si="90"/>
        <v>0</v>
      </c>
      <c r="X187" s="37">
        <f t="shared" si="90"/>
        <v>0</v>
      </c>
      <c r="Y187" s="37">
        <f t="shared" si="90"/>
        <v>0</v>
      </c>
      <c r="Z187" s="37">
        <f t="shared" si="90"/>
        <v>0</v>
      </c>
      <c r="AA187" s="37">
        <f t="shared" si="90"/>
        <v>0</v>
      </c>
      <c r="AB187" s="37">
        <f t="shared" si="90"/>
        <v>0</v>
      </c>
      <c r="AC187" s="37">
        <f t="shared" si="90"/>
        <v>0</v>
      </c>
      <c r="AD187" s="37">
        <f t="shared" si="90"/>
        <v>0</v>
      </c>
      <c r="AE187" s="37">
        <f t="shared" si="90"/>
        <v>0</v>
      </c>
      <c r="AF187" s="37">
        <f t="shared" si="90"/>
        <v>0</v>
      </c>
      <c r="AG187" s="37">
        <f t="shared" si="90"/>
        <v>0</v>
      </c>
    </row>
    <row r="188" spans="1:33" s="10" customFormat="1" x14ac:dyDescent="0.2">
      <c r="A188" s="32"/>
      <c r="B188" s="32"/>
      <c r="C188" s="32"/>
      <c r="D188" s="32"/>
      <c r="E188" s="245"/>
      <c r="F188" s="47"/>
      <c r="G188" s="39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1">
        <f t="shared" ref="T188:T192" si="91">SUM(H188:S188)</f>
        <v>0</v>
      </c>
      <c r="U188" s="41">
        <f t="shared" ref="U188:AF192" si="92">$G188*H188</f>
        <v>0</v>
      </c>
      <c r="V188" s="41">
        <f t="shared" si="92"/>
        <v>0</v>
      </c>
      <c r="W188" s="41">
        <f t="shared" si="92"/>
        <v>0</v>
      </c>
      <c r="X188" s="41">
        <f t="shared" si="92"/>
        <v>0</v>
      </c>
      <c r="Y188" s="41">
        <f t="shared" si="92"/>
        <v>0</v>
      </c>
      <c r="Z188" s="41">
        <f t="shared" si="92"/>
        <v>0</v>
      </c>
      <c r="AA188" s="41">
        <f t="shared" si="92"/>
        <v>0</v>
      </c>
      <c r="AB188" s="41">
        <f t="shared" si="92"/>
        <v>0</v>
      </c>
      <c r="AC188" s="41">
        <f t="shared" si="92"/>
        <v>0</v>
      </c>
      <c r="AD188" s="41">
        <f t="shared" si="92"/>
        <v>0</v>
      </c>
      <c r="AE188" s="41">
        <f t="shared" si="92"/>
        <v>0</v>
      </c>
      <c r="AF188" s="41">
        <f t="shared" si="92"/>
        <v>0</v>
      </c>
      <c r="AG188" s="42">
        <f>SUM(U188:AF188)</f>
        <v>0</v>
      </c>
    </row>
    <row r="189" spans="1:33" s="10" customFormat="1" x14ac:dyDescent="0.2">
      <c r="A189" s="32"/>
      <c r="B189" s="32"/>
      <c r="C189" s="32"/>
      <c r="D189" s="32"/>
      <c r="E189" s="245"/>
      <c r="F189" s="47"/>
      <c r="G189" s="39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1">
        <f t="shared" si="91"/>
        <v>0</v>
      </c>
      <c r="U189" s="41">
        <f t="shared" si="92"/>
        <v>0</v>
      </c>
      <c r="V189" s="41">
        <f t="shared" si="92"/>
        <v>0</v>
      </c>
      <c r="W189" s="41">
        <f t="shared" si="92"/>
        <v>0</v>
      </c>
      <c r="X189" s="41">
        <f t="shared" si="92"/>
        <v>0</v>
      </c>
      <c r="Y189" s="41">
        <f t="shared" si="92"/>
        <v>0</v>
      </c>
      <c r="Z189" s="41">
        <f t="shared" si="92"/>
        <v>0</v>
      </c>
      <c r="AA189" s="41">
        <f t="shared" si="92"/>
        <v>0</v>
      </c>
      <c r="AB189" s="41">
        <f t="shared" si="92"/>
        <v>0</v>
      </c>
      <c r="AC189" s="41">
        <f t="shared" si="92"/>
        <v>0</v>
      </c>
      <c r="AD189" s="41">
        <f t="shared" si="92"/>
        <v>0</v>
      </c>
      <c r="AE189" s="41">
        <f t="shared" si="92"/>
        <v>0</v>
      </c>
      <c r="AF189" s="41">
        <f t="shared" si="92"/>
        <v>0</v>
      </c>
      <c r="AG189" s="42">
        <f>SUM(U189:AF189)</f>
        <v>0</v>
      </c>
    </row>
    <row r="190" spans="1:33" s="10" customFormat="1" x14ac:dyDescent="0.2">
      <c r="A190" s="32"/>
      <c r="B190" s="32"/>
      <c r="C190" s="32"/>
      <c r="D190" s="32"/>
      <c r="E190" s="245"/>
      <c r="F190" s="47"/>
      <c r="G190" s="39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1">
        <f t="shared" si="91"/>
        <v>0</v>
      </c>
      <c r="U190" s="41">
        <f t="shared" si="92"/>
        <v>0</v>
      </c>
      <c r="V190" s="41">
        <f t="shared" si="92"/>
        <v>0</v>
      </c>
      <c r="W190" s="41">
        <f t="shared" si="92"/>
        <v>0</v>
      </c>
      <c r="X190" s="41">
        <f t="shared" si="92"/>
        <v>0</v>
      </c>
      <c r="Y190" s="41">
        <f t="shared" si="92"/>
        <v>0</v>
      </c>
      <c r="Z190" s="41">
        <f t="shared" si="92"/>
        <v>0</v>
      </c>
      <c r="AA190" s="41">
        <f t="shared" si="92"/>
        <v>0</v>
      </c>
      <c r="AB190" s="41">
        <f t="shared" si="92"/>
        <v>0</v>
      </c>
      <c r="AC190" s="41">
        <f t="shared" si="92"/>
        <v>0</v>
      </c>
      <c r="AD190" s="41">
        <f t="shared" si="92"/>
        <v>0</v>
      </c>
      <c r="AE190" s="41">
        <f t="shared" si="92"/>
        <v>0</v>
      </c>
      <c r="AF190" s="41">
        <f t="shared" si="92"/>
        <v>0</v>
      </c>
      <c r="AG190" s="42">
        <f>SUM(U190:AF190)</f>
        <v>0</v>
      </c>
    </row>
    <row r="191" spans="1:33" s="10" customFormat="1" x14ac:dyDescent="0.2">
      <c r="A191" s="32"/>
      <c r="B191" s="32"/>
      <c r="C191" s="32"/>
      <c r="D191" s="32"/>
      <c r="E191" s="245"/>
      <c r="F191" s="47"/>
      <c r="G191" s="39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1">
        <f t="shared" si="91"/>
        <v>0</v>
      </c>
      <c r="U191" s="41">
        <f t="shared" si="92"/>
        <v>0</v>
      </c>
      <c r="V191" s="41">
        <f t="shared" si="92"/>
        <v>0</v>
      </c>
      <c r="W191" s="41">
        <f t="shared" si="92"/>
        <v>0</v>
      </c>
      <c r="X191" s="41">
        <f t="shared" si="92"/>
        <v>0</v>
      </c>
      <c r="Y191" s="41">
        <f t="shared" si="92"/>
        <v>0</v>
      </c>
      <c r="Z191" s="41">
        <f t="shared" si="92"/>
        <v>0</v>
      </c>
      <c r="AA191" s="41">
        <f t="shared" si="92"/>
        <v>0</v>
      </c>
      <c r="AB191" s="41">
        <f t="shared" si="92"/>
        <v>0</v>
      </c>
      <c r="AC191" s="41">
        <f t="shared" si="92"/>
        <v>0</v>
      </c>
      <c r="AD191" s="41">
        <f t="shared" si="92"/>
        <v>0</v>
      </c>
      <c r="AE191" s="41">
        <f t="shared" si="92"/>
        <v>0</v>
      </c>
      <c r="AF191" s="41">
        <f t="shared" si="92"/>
        <v>0</v>
      </c>
      <c r="AG191" s="42">
        <f>SUM(U191:AF191)</f>
        <v>0</v>
      </c>
    </row>
    <row r="192" spans="1:33" s="10" customFormat="1" x14ac:dyDescent="0.2">
      <c r="A192" s="32"/>
      <c r="B192" s="32"/>
      <c r="C192" s="32"/>
      <c r="D192" s="32"/>
      <c r="E192" s="246"/>
      <c r="F192" s="47"/>
      <c r="G192" s="39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1">
        <f t="shared" si="91"/>
        <v>0</v>
      </c>
      <c r="U192" s="41">
        <f t="shared" si="92"/>
        <v>0</v>
      </c>
      <c r="V192" s="41">
        <f t="shared" si="92"/>
        <v>0</v>
      </c>
      <c r="W192" s="41">
        <f t="shared" si="92"/>
        <v>0</v>
      </c>
      <c r="X192" s="41">
        <f t="shared" si="92"/>
        <v>0</v>
      </c>
      <c r="Y192" s="41">
        <f t="shared" si="92"/>
        <v>0</v>
      </c>
      <c r="Z192" s="41">
        <f t="shared" si="92"/>
        <v>0</v>
      </c>
      <c r="AA192" s="41">
        <f t="shared" si="92"/>
        <v>0</v>
      </c>
      <c r="AB192" s="41">
        <f t="shared" si="92"/>
        <v>0</v>
      </c>
      <c r="AC192" s="41">
        <f t="shared" si="92"/>
        <v>0</v>
      </c>
      <c r="AD192" s="41">
        <f t="shared" si="92"/>
        <v>0</v>
      </c>
      <c r="AE192" s="41">
        <f t="shared" si="92"/>
        <v>0</v>
      </c>
      <c r="AF192" s="41">
        <f t="shared" si="92"/>
        <v>0</v>
      </c>
      <c r="AG192" s="42">
        <f>SUM(U192:AF192)</f>
        <v>0</v>
      </c>
    </row>
    <row r="193" spans="1:33" s="8" customFormat="1" x14ac:dyDescent="0.2">
      <c r="A193" s="45"/>
      <c r="B193" s="45"/>
      <c r="C193" s="45"/>
      <c r="D193" s="45"/>
      <c r="E193" s="244" t="s">
        <v>45</v>
      </c>
      <c r="F193" s="4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7">
        <f>SUM(T194:T199)</f>
        <v>0</v>
      </c>
      <c r="U193" s="37">
        <f>SUM(U194:U199)</f>
        <v>0</v>
      </c>
      <c r="V193" s="37">
        <f t="shared" ref="V193:AG193" si="93">SUM(V194:V199)</f>
        <v>0</v>
      </c>
      <c r="W193" s="37">
        <f t="shared" si="93"/>
        <v>0</v>
      </c>
      <c r="X193" s="37">
        <f t="shared" si="93"/>
        <v>0</v>
      </c>
      <c r="Y193" s="37">
        <f t="shared" si="93"/>
        <v>0</v>
      </c>
      <c r="Z193" s="37">
        <f t="shared" si="93"/>
        <v>0</v>
      </c>
      <c r="AA193" s="37">
        <f t="shared" si="93"/>
        <v>0</v>
      </c>
      <c r="AB193" s="37">
        <f t="shared" si="93"/>
        <v>0</v>
      </c>
      <c r="AC193" s="37">
        <f t="shared" si="93"/>
        <v>0</v>
      </c>
      <c r="AD193" s="37">
        <f t="shared" si="93"/>
        <v>0</v>
      </c>
      <c r="AE193" s="37">
        <f t="shared" si="93"/>
        <v>0</v>
      </c>
      <c r="AF193" s="37">
        <f t="shared" si="93"/>
        <v>0</v>
      </c>
      <c r="AG193" s="37">
        <f t="shared" si="93"/>
        <v>0</v>
      </c>
    </row>
    <row r="194" spans="1:33" s="10" customFormat="1" x14ac:dyDescent="0.2">
      <c r="A194" s="32"/>
      <c r="B194" s="32"/>
      <c r="C194" s="32"/>
      <c r="D194" s="32"/>
      <c r="E194" s="245"/>
      <c r="F194" s="47"/>
      <c r="G194" s="39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1">
        <f t="shared" ref="T194:T199" si="94">SUM(H194:S194)</f>
        <v>0</v>
      </c>
      <c r="U194" s="41">
        <f t="shared" ref="U194:AF199" si="95">$G194*H194</f>
        <v>0</v>
      </c>
      <c r="V194" s="41">
        <f t="shared" si="95"/>
        <v>0</v>
      </c>
      <c r="W194" s="41">
        <f t="shared" si="95"/>
        <v>0</v>
      </c>
      <c r="X194" s="41">
        <f t="shared" si="95"/>
        <v>0</v>
      </c>
      <c r="Y194" s="41">
        <f t="shared" si="95"/>
        <v>0</v>
      </c>
      <c r="Z194" s="41">
        <f t="shared" si="95"/>
        <v>0</v>
      </c>
      <c r="AA194" s="41">
        <f t="shared" si="95"/>
        <v>0</v>
      </c>
      <c r="AB194" s="41">
        <f t="shared" si="95"/>
        <v>0</v>
      </c>
      <c r="AC194" s="41">
        <f t="shared" si="95"/>
        <v>0</v>
      </c>
      <c r="AD194" s="41">
        <f t="shared" si="95"/>
        <v>0</v>
      </c>
      <c r="AE194" s="41">
        <f t="shared" si="95"/>
        <v>0</v>
      </c>
      <c r="AF194" s="41">
        <f t="shared" si="95"/>
        <v>0</v>
      </c>
      <c r="AG194" s="42">
        <f t="shared" ref="AG194:AG199" si="96">SUM(U194:AF194)</f>
        <v>0</v>
      </c>
    </row>
    <row r="195" spans="1:33" s="10" customFormat="1" x14ac:dyDescent="0.2">
      <c r="A195" s="32"/>
      <c r="B195" s="32"/>
      <c r="C195" s="32"/>
      <c r="D195" s="32"/>
      <c r="E195" s="245"/>
      <c r="F195" s="47"/>
      <c r="G195" s="39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1">
        <f t="shared" si="94"/>
        <v>0</v>
      </c>
      <c r="U195" s="41">
        <f t="shared" si="95"/>
        <v>0</v>
      </c>
      <c r="V195" s="41">
        <f t="shared" si="95"/>
        <v>0</v>
      </c>
      <c r="W195" s="41">
        <f t="shared" si="95"/>
        <v>0</v>
      </c>
      <c r="X195" s="41">
        <f t="shared" si="95"/>
        <v>0</v>
      </c>
      <c r="Y195" s="41">
        <f t="shared" si="95"/>
        <v>0</v>
      </c>
      <c r="Z195" s="41">
        <f t="shared" si="95"/>
        <v>0</v>
      </c>
      <c r="AA195" s="41">
        <f t="shared" si="95"/>
        <v>0</v>
      </c>
      <c r="AB195" s="41">
        <f t="shared" si="95"/>
        <v>0</v>
      </c>
      <c r="AC195" s="41">
        <f t="shared" si="95"/>
        <v>0</v>
      </c>
      <c r="AD195" s="41">
        <f t="shared" si="95"/>
        <v>0</v>
      </c>
      <c r="AE195" s="41">
        <f t="shared" si="95"/>
        <v>0</v>
      </c>
      <c r="AF195" s="41">
        <f t="shared" si="95"/>
        <v>0</v>
      </c>
      <c r="AG195" s="42">
        <f t="shared" si="96"/>
        <v>0</v>
      </c>
    </row>
    <row r="196" spans="1:33" s="10" customFormat="1" x14ac:dyDescent="0.2">
      <c r="A196" s="32"/>
      <c r="B196" s="32"/>
      <c r="C196" s="32"/>
      <c r="D196" s="32"/>
      <c r="E196" s="245"/>
      <c r="F196" s="47"/>
      <c r="G196" s="39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1">
        <f t="shared" si="94"/>
        <v>0</v>
      </c>
      <c r="U196" s="41">
        <f t="shared" si="95"/>
        <v>0</v>
      </c>
      <c r="V196" s="41">
        <f t="shared" si="95"/>
        <v>0</v>
      </c>
      <c r="W196" s="41">
        <f t="shared" si="95"/>
        <v>0</v>
      </c>
      <c r="X196" s="41">
        <f t="shared" si="95"/>
        <v>0</v>
      </c>
      <c r="Y196" s="41">
        <f t="shared" si="95"/>
        <v>0</v>
      </c>
      <c r="Z196" s="41">
        <f t="shared" si="95"/>
        <v>0</v>
      </c>
      <c r="AA196" s="41">
        <f t="shared" si="95"/>
        <v>0</v>
      </c>
      <c r="AB196" s="41">
        <f t="shared" si="95"/>
        <v>0</v>
      </c>
      <c r="AC196" s="41">
        <f t="shared" si="95"/>
        <v>0</v>
      </c>
      <c r="AD196" s="41">
        <f t="shared" si="95"/>
        <v>0</v>
      </c>
      <c r="AE196" s="41">
        <f t="shared" si="95"/>
        <v>0</v>
      </c>
      <c r="AF196" s="41">
        <f t="shared" si="95"/>
        <v>0</v>
      </c>
      <c r="AG196" s="42">
        <f t="shared" si="96"/>
        <v>0</v>
      </c>
    </row>
    <row r="197" spans="1:33" s="10" customFormat="1" x14ac:dyDescent="0.2">
      <c r="A197" s="32"/>
      <c r="B197" s="32"/>
      <c r="C197" s="32"/>
      <c r="D197" s="32"/>
      <c r="E197" s="245"/>
      <c r="F197" s="47"/>
      <c r="G197" s="39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1">
        <f t="shared" si="94"/>
        <v>0</v>
      </c>
      <c r="U197" s="41">
        <f t="shared" si="95"/>
        <v>0</v>
      </c>
      <c r="V197" s="41">
        <f t="shared" si="95"/>
        <v>0</v>
      </c>
      <c r="W197" s="41">
        <f t="shared" si="95"/>
        <v>0</v>
      </c>
      <c r="X197" s="41">
        <f t="shared" si="95"/>
        <v>0</v>
      </c>
      <c r="Y197" s="41">
        <f t="shared" si="95"/>
        <v>0</v>
      </c>
      <c r="Z197" s="41">
        <f t="shared" si="95"/>
        <v>0</v>
      </c>
      <c r="AA197" s="41">
        <f t="shared" si="95"/>
        <v>0</v>
      </c>
      <c r="AB197" s="41">
        <f t="shared" si="95"/>
        <v>0</v>
      </c>
      <c r="AC197" s="41">
        <f t="shared" si="95"/>
        <v>0</v>
      </c>
      <c r="AD197" s="41">
        <f t="shared" si="95"/>
        <v>0</v>
      </c>
      <c r="AE197" s="41">
        <f t="shared" si="95"/>
        <v>0</v>
      </c>
      <c r="AF197" s="41">
        <f t="shared" si="95"/>
        <v>0</v>
      </c>
      <c r="AG197" s="42">
        <f t="shared" si="96"/>
        <v>0</v>
      </c>
    </row>
    <row r="198" spans="1:33" s="10" customFormat="1" x14ac:dyDescent="0.2">
      <c r="A198" s="32"/>
      <c r="B198" s="32"/>
      <c r="C198" s="32"/>
      <c r="D198" s="32"/>
      <c r="E198" s="245"/>
      <c r="F198" s="47"/>
      <c r="G198" s="39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1">
        <f t="shared" si="94"/>
        <v>0</v>
      </c>
      <c r="U198" s="41">
        <f t="shared" si="95"/>
        <v>0</v>
      </c>
      <c r="V198" s="41">
        <f t="shared" si="95"/>
        <v>0</v>
      </c>
      <c r="W198" s="41">
        <f t="shared" si="95"/>
        <v>0</v>
      </c>
      <c r="X198" s="41">
        <f t="shared" si="95"/>
        <v>0</v>
      </c>
      <c r="Y198" s="41">
        <f t="shared" si="95"/>
        <v>0</v>
      </c>
      <c r="Z198" s="41">
        <f t="shared" si="95"/>
        <v>0</v>
      </c>
      <c r="AA198" s="41">
        <f t="shared" si="95"/>
        <v>0</v>
      </c>
      <c r="AB198" s="41">
        <f t="shared" si="95"/>
        <v>0</v>
      </c>
      <c r="AC198" s="41">
        <f t="shared" si="95"/>
        <v>0</v>
      </c>
      <c r="AD198" s="41">
        <f t="shared" si="95"/>
        <v>0</v>
      </c>
      <c r="AE198" s="41">
        <f t="shared" si="95"/>
        <v>0</v>
      </c>
      <c r="AF198" s="41">
        <f t="shared" si="95"/>
        <v>0</v>
      </c>
      <c r="AG198" s="42">
        <f t="shared" si="96"/>
        <v>0</v>
      </c>
    </row>
    <row r="199" spans="1:33" s="10" customFormat="1" x14ac:dyDescent="0.2">
      <c r="A199" s="32"/>
      <c r="B199" s="32"/>
      <c r="C199" s="32"/>
      <c r="D199" s="32"/>
      <c r="E199" s="246"/>
      <c r="F199" s="47"/>
      <c r="G199" s="39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1">
        <f t="shared" si="94"/>
        <v>0</v>
      </c>
      <c r="U199" s="41">
        <f t="shared" si="95"/>
        <v>0</v>
      </c>
      <c r="V199" s="41">
        <f t="shared" si="95"/>
        <v>0</v>
      </c>
      <c r="W199" s="41">
        <f t="shared" si="95"/>
        <v>0</v>
      </c>
      <c r="X199" s="41">
        <f t="shared" si="95"/>
        <v>0</v>
      </c>
      <c r="Y199" s="41">
        <f t="shared" si="95"/>
        <v>0</v>
      </c>
      <c r="Z199" s="41">
        <f t="shared" si="95"/>
        <v>0</v>
      </c>
      <c r="AA199" s="41">
        <f t="shared" si="95"/>
        <v>0</v>
      </c>
      <c r="AB199" s="41">
        <f t="shared" si="95"/>
        <v>0</v>
      </c>
      <c r="AC199" s="41">
        <f t="shared" si="95"/>
        <v>0</v>
      </c>
      <c r="AD199" s="41">
        <f t="shared" si="95"/>
        <v>0</v>
      </c>
      <c r="AE199" s="41">
        <f t="shared" si="95"/>
        <v>0</v>
      </c>
      <c r="AF199" s="41">
        <f t="shared" si="95"/>
        <v>0</v>
      </c>
      <c r="AG199" s="42">
        <f t="shared" si="96"/>
        <v>0</v>
      </c>
    </row>
    <row r="200" spans="1:33" s="8" customFormat="1" x14ac:dyDescent="0.2">
      <c r="A200" s="45"/>
      <c r="B200" s="45"/>
      <c r="C200" s="45"/>
      <c r="D200" s="45"/>
      <c r="E200" s="244" t="s">
        <v>47</v>
      </c>
      <c r="F200" s="4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7">
        <f>SUM(T201:T206)</f>
        <v>0</v>
      </c>
      <c r="U200" s="37">
        <f>SUM(U201:U206)</f>
        <v>0</v>
      </c>
      <c r="V200" s="37">
        <f t="shared" ref="V200:AG200" si="97">SUM(V201:V206)</f>
        <v>0</v>
      </c>
      <c r="W200" s="37">
        <f t="shared" si="97"/>
        <v>0</v>
      </c>
      <c r="X200" s="37">
        <f t="shared" si="97"/>
        <v>0</v>
      </c>
      <c r="Y200" s="37">
        <f t="shared" si="97"/>
        <v>0</v>
      </c>
      <c r="Z200" s="37">
        <f t="shared" si="97"/>
        <v>0</v>
      </c>
      <c r="AA200" s="37">
        <f t="shared" si="97"/>
        <v>0</v>
      </c>
      <c r="AB200" s="37">
        <f t="shared" si="97"/>
        <v>0</v>
      </c>
      <c r="AC200" s="37">
        <f t="shared" si="97"/>
        <v>0</v>
      </c>
      <c r="AD200" s="37">
        <f t="shared" si="97"/>
        <v>0</v>
      </c>
      <c r="AE200" s="37">
        <f t="shared" si="97"/>
        <v>0</v>
      </c>
      <c r="AF200" s="37">
        <f t="shared" si="97"/>
        <v>0</v>
      </c>
      <c r="AG200" s="37">
        <f t="shared" si="97"/>
        <v>0</v>
      </c>
    </row>
    <row r="201" spans="1:33" s="10" customFormat="1" x14ac:dyDescent="0.2">
      <c r="A201" s="32"/>
      <c r="B201" s="32"/>
      <c r="C201" s="32"/>
      <c r="D201" s="32"/>
      <c r="E201" s="245"/>
      <c r="F201" s="47"/>
      <c r="G201" s="39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1">
        <f t="shared" ref="T201:T206" si="98">SUM(H201:S201)</f>
        <v>0</v>
      </c>
      <c r="U201" s="41">
        <f t="shared" ref="U201:AF206" si="99">$G201*H201</f>
        <v>0</v>
      </c>
      <c r="V201" s="41">
        <f t="shared" si="99"/>
        <v>0</v>
      </c>
      <c r="W201" s="41">
        <f t="shared" si="99"/>
        <v>0</v>
      </c>
      <c r="X201" s="41">
        <f t="shared" si="99"/>
        <v>0</v>
      </c>
      <c r="Y201" s="41">
        <f t="shared" si="99"/>
        <v>0</v>
      </c>
      <c r="Z201" s="41">
        <f t="shared" si="99"/>
        <v>0</v>
      </c>
      <c r="AA201" s="41">
        <f t="shared" si="99"/>
        <v>0</v>
      </c>
      <c r="AB201" s="41">
        <f t="shared" si="99"/>
        <v>0</v>
      </c>
      <c r="AC201" s="41">
        <f t="shared" si="99"/>
        <v>0</v>
      </c>
      <c r="AD201" s="41">
        <f t="shared" si="99"/>
        <v>0</v>
      </c>
      <c r="AE201" s="41">
        <f t="shared" si="99"/>
        <v>0</v>
      </c>
      <c r="AF201" s="41">
        <f t="shared" si="99"/>
        <v>0</v>
      </c>
      <c r="AG201" s="42">
        <f t="shared" ref="AG201:AG206" si="100">SUM(U201:AF201)</f>
        <v>0</v>
      </c>
    </row>
    <row r="202" spans="1:33" s="10" customFormat="1" x14ac:dyDescent="0.2">
      <c r="A202" s="32"/>
      <c r="B202" s="32"/>
      <c r="C202" s="32"/>
      <c r="D202" s="32"/>
      <c r="E202" s="245"/>
      <c r="F202" s="47"/>
      <c r="G202" s="39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1">
        <f t="shared" si="98"/>
        <v>0</v>
      </c>
      <c r="U202" s="41">
        <f t="shared" si="99"/>
        <v>0</v>
      </c>
      <c r="V202" s="41">
        <f t="shared" si="99"/>
        <v>0</v>
      </c>
      <c r="W202" s="41">
        <f t="shared" si="99"/>
        <v>0</v>
      </c>
      <c r="X202" s="41">
        <f t="shared" si="99"/>
        <v>0</v>
      </c>
      <c r="Y202" s="41">
        <f t="shared" si="99"/>
        <v>0</v>
      </c>
      <c r="Z202" s="41">
        <f t="shared" si="99"/>
        <v>0</v>
      </c>
      <c r="AA202" s="41">
        <f t="shared" si="99"/>
        <v>0</v>
      </c>
      <c r="AB202" s="41">
        <f t="shared" si="99"/>
        <v>0</v>
      </c>
      <c r="AC202" s="41">
        <f t="shared" si="99"/>
        <v>0</v>
      </c>
      <c r="AD202" s="41">
        <f t="shared" si="99"/>
        <v>0</v>
      </c>
      <c r="AE202" s="41">
        <f t="shared" si="99"/>
        <v>0</v>
      </c>
      <c r="AF202" s="41">
        <f t="shared" si="99"/>
        <v>0</v>
      </c>
      <c r="AG202" s="42">
        <f t="shared" si="100"/>
        <v>0</v>
      </c>
    </row>
    <row r="203" spans="1:33" s="10" customFormat="1" x14ac:dyDescent="0.2">
      <c r="A203" s="32"/>
      <c r="B203" s="32"/>
      <c r="C203" s="32"/>
      <c r="D203" s="32"/>
      <c r="E203" s="245"/>
      <c r="F203" s="47"/>
      <c r="G203" s="39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1">
        <f t="shared" si="98"/>
        <v>0</v>
      </c>
      <c r="U203" s="41">
        <f t="shared" si="99"/>
        <v>0</v>
      </c>
      <c r="V203" s="41">
        <f t="shared" si="99"/>
        <v>0</v>
      </c>
      <c r="W203" s="41">
        <f t="shared" si="99"/>
        <v>0</v>
      </c>
      <c r="X203" s="41">
        <f t="shared" si="99"/>
        <v>0</v>
      </c>
      <c r="Y203" s="41">
        <f t="shared" si="99"/>
        <v>0</v>
      </c>
      <c r="Z203" s="41">
        <f t="shared" si="99"/>
        <v>0</v>
      </c>
      <c r="AA203" s="41">
        <f t="shared" si="99"/>
        <v>0</v>
      </c>
      <c r="AB203" s="41">
        <f t="shared" si="99"/>
        <v>0</v>
      </c>
      <c r="AC203" s="41">
        <f t="shared" si="99"/>
        <v>0</v>
      </c>
      <c r="AD203" s="41">
        <f t="shared" si="99"/>
        <v>0</v>
      </c>
      <c r="AE203" s="41">
        <f t="shared" si="99"/>
        <v>0</v>
      </c>
      <c r="AF203" s="41">
        <f t="shared" si="99"/>
        <v>0</v>
      </c>
      <c r="AG203" s="42">
        <f t="shared" si="100"/>
        <v>0</v>
      </c>
    </row>
    <row r="204" spans="1:33" s="10" customFormat="1" x14ac:dyDescent="0.2">
      <c r="A204" s="32"/>
      <c r="B204" s="32"/>
      <c r="C204" s="32"/>
      <c r="D204" s="32"/>
      <c r="E204" s="245"/>
      <c r="F204" s="47"/>
      <c r="G204" s="39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1">
        <f t="shared" si="98"/>
        <v>0</v>
      </c>
      <c r="U204" s="41">
        <f t="shared" si="99"/>
        <v>0</v>
      </c>
      <c r="V204" s="41">
        <f t="shared" si="99"/>
        <v>0</v>
      </c>
      <c r="W204" s="41">
        <f t="shared" si="99"/>
        <v>0</v>
      </c>
      <c r="X204" s="41">
        <f t="shared" si="99"/>
        <v>0</v>
      </c>
      <c r="Y204" s="41">
        <f t="shared" si="99"/>
        <v>0</v>
      </c>
      <c r="Z204" s="41">
        <f t="shared" si="99"/>
        <v>0</v>
      </c>
      <c r="AA204" s="41">
        <f t="shared" si="99"/>
        <v>0</v>
      </c>
      <c r="AB204" s="41">
        <f t="shared" si="99"/>
        <v>0</v>
      </c>
      <c r="AC204" s="41">
        <f t="shared" si="99"/>
        <v>0</v>
      </c>
      <c r="AD204" s="41">
        <f t="shared" si="99"/>
        <v>0</v>
      </c>
      <c r="AE204" s="41">
        <f t="shared" si="99"/>
        <v>0</v>
      </c>
      <c r="AF204" s="41">
        <f t="shared" si="99"/>
        <v>0</v>
      </c>
      <c r="AG204" s="42">
        <f t="shared" si="100"/>
        <v>0</v>
      </c>
    </row>
    <row r="205" spans="1:33" s="10" customFormat="1" x14ac:dyDescent="0.2">
      <c r="A205" s="32"/>
      <c r="B205" s="32"/>
      <c r="C205" s="32"/>
      <c r="D205" s="32"/>
      <c r="E205" s="245"/>
      <c r="F205" s="47"/>
      <c r="G205" s="39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1">
        <f t="shared" si="98"/>
        <v>0</v>
      </c>
      <c r="U205" s="41">
        <f t="shared" si="99"/>
        <v>0</v>
      </c>
      <c r="V205" s="41">
        <f t="shared" si="99"/>
        <v>0</v>
      </c>
      <c r="W205" s="41">
        <f t="shared" si="99"/>
        <v>0</v>
      </c>
      <c r="X205" s="41">
        <f t="shared" si="99"/>
        <v>0</v>
      </c>
      <c r="Y205" s="41">
        <f t="shared" si="99"/>
        <v>0</v>
      </c>
      <c r="Z205" s="41">
        <f t="shared" si="99"/>
        <v>0</v>
      </c>
      <c r="AA205" s="41">
        <f t="shared" si="99"/>
        <v>0</v>
      </c>
      <c r="AB205" s="41">
        <f t="shared" si="99"/>
        <v>0</v>
      </c>
      <c r="AC205" s="41">
        <f t="shared" si="99"/>
        <v>0</v>
      </c>
      <c r="AD205" s="41">
        <f t="shared" si="99"/>
        <v>0</v>
      </c>
      <c r="AE205" s="41">
        <f t="shared" si="99"/>
        <v>0</v>
      </c>
      <c r="AF205" s="41">
        <f t="shared" si="99"/>
        <v>0</v>
      </c>
      <c r="AG205" s="42">
        <f t="shared" si="100"/>
        <v>0</v>
      </c>
    </row>
    <row r="206" spans="1:33" s="10" customFormat="1" x14ac:dyDescent="0.2">
      <c r="A206" s="32"/>
      <c r="B206" s="32"/>
      <c r="C206" s="32"/>
      <c r="D206" s="32"/>
      <c r="E206" s="246"/>
      <c r="F206" s="47"/>
      <c r="G206" s="39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1">
        <f t="shared" si="98"/>
        <v>0</v>
      </c>
      <c r="U206" s="41">
        <f t="shared" si="99"/>
        <v>0</v>
      </c>
      <c r="V206" s="41">
        <f t="shared" si="99"/>
        <v>0</v>
      </c>
      <c r="W206" s="41">
        <f t="shared" si="99"/>
        <v>0</v>
      </c>
      <c r="X206" s="41">
        <f t="shared" si="99"/>
        <v>0</v>
      </c>
      <c r="Y206" s="41">
        <f t="shared" si="99"/>
        <v>0</v>
      </c>
      <c r="Z206" s="41">
        <f t="shared" si="99"/>
        <v>0</v>
      </c>
      <c r="AA206" s="41">
        <f t="shared" si="99"/>
        <v>0</v>
      </c>
      <c r="AB206" s="41">
        <f t="shared" si="99"/>
        <v>0</v>
      </c>
      <c r="AC206" s="41">
        <f t="shared" si="99"/>
        <v>0</v>
      </c>
      <c r="AD206" s="41">
        <f t="shared" si="99"/>
        <v>0</v>
      </c>
      <c r="AE206" s="41">
        <f t="shared" si="99"/>
        <v>0</v>
      </c>
      <c r="AF206" s="41">
        <f t="shared" si="99"/>
        <v>0</v>
      </c>
      <c r="AG206" s="42">
        <f t="shared" si="100"/>
        <v>0</v>
      </c>
    </row>
    <row r="207" spans="1:33" s="8" customFormat="1" x14ac:dyDescent="0.2">
      <c r="A207" s="45"/>
      <c r="B207" s="45"/>
      <c r="C207" s="45"/>
      <c r="D207" s="45"/>
      <c r="E207" s="244" t="s">
        <v>49</v>
      </c>
      <c r="F207" s="4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7">
        <f>SUM(T208:T214)</f>
        <v>0</v>
      </c>
      <c r="U207" s="37">
        <f>SUM(U208:U214)</f>
        <v>0</v>
      </c>
      <c r="V207" s="37">
        <f t="shared" ref="V207:AG207" si="101">SUM(V208:V214)</f>
        <v>0</v>
      </c>
      <c r="W207" s="37">
        <f t="shared" si="101"/>
        <v>0</v>
      </c>
      <c r="X207" s="37">
        <f t="shared" si="101"/>
        <v>0</v>
      </c>
      <c r="Y207" s="37">
        <f t="shared" si="101"/>
        <v>0</v>
      </c>
      <c r="Z207" s="37">
        <f t="shared" si="101"/>
        <v>0</v>
      </c>
      <c r="AA207" s="37">
        <f t="shared" si="101"/>
        <v>0</v>
      </c>
      <c r="AB207" s="37">
        <f t="shared" si="101"/>
        <v>0</v>
      </c>
      <c r="AC207" s="37">
        <f t="shared" si="101"/>
        <v>0</v>
      </c>
      <c r="AD207" s="37">
        <f t="shared" si="101"/>
        <v>0</v>
      </c>
      <c r="AE207" s="37">
        <f t="shared" si="101"/>
        <v>0</v>
      </c>
      <c r="AF207" s="37">
        <f t="shared" si="101"/>
        <v>0</v>
      </c>
      <c r="AG207" s="37">
        <f t="shared" si="101"/>
        <v>0</v>
      </c>
    </row>
    <row r="208" spans="1:33" s="10" customFormat="1" x14ac:dyDescent="0.2">
      <c r="A208" s="32"/>
      <c r="B208" s="32"/>
      <c r="C208" s="32"/>
      <c r="D208" s="32"/>
      <c r="E208" s="245"/>
      <c r="F208" s="48"/>
      <c r="G208" s="39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1">
        <f t="shared" ref="T208:T214" si="102">SUM(H208:S208)</f>
        <v>0</v>
      </c>
      <c r="U208" s="41">
        <f t="shared" ref="U208:AF214" si="103">$G208*H208</f>
        <v>0</v>
      </c>
      <c r="V208" s="41">
        <f t="shared" si="103"/>
        <v>0</v>
      </c>
      <c r="W208" s="41">
        <f t="shared" si="103"/>
        <v>0</v>
      </c>
      <c r="X208" s="41">
        <f t="shared" si="103"/>
        <v>0</v>
      </c>
      <c r="Y208" s="41">
        <f t="shared" si="103"/>
        <v>0</v>
      </c>
      <c r="Z208" s="41">
        <f t="shared" si="103"/>
        <v>0</v>
      </c>
      <c r="AA208" s="41">
        <f t="shared" si="103"/>
        <v>0</v>
      </c>
      <c r="AB208" s="41">
        <f t="shared" si="103"/>
        <v>0</v>
      </c>
      <c r="AC208" s="41">
        <f t="shared" si="103"/>
        <v>0</v>
      </c>
      <c r="AD208" s="41">
        <f t="shared" si="103"/>
        <v>0</v>
      </c>
      <c r="AE208" s="41">
        <f t="shared" si="103"/>
        <v>0</v>
      </c>
      <c r="AF208" s="41">
        <f t="shared" si="103"/>
        <v>0</v>
      </c>
      <c r="AG208" s="42">
        <f t="shared" ref="AG208:AG214" si="104">SUM(U208:AF208)</f>
        <v>0</v>
      </c>
    </row>
    <row r="209" spans="1:33" s="10" customFormat="1" x14ac:dyDescent="0.2">
      <c r="A209" s="32"/>
      <c r="B209" s="32"/>
      <c r="C209" s="32"/>
      <c r="D209" s="32"/>
      <c r="E209" s="245"/>
      <c r="F209" s="48"/>
      <c r="G209" s="39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1">
        <f t="shared" si="102"/>
        <v>0</v>
      </c>
      <c r="U209" s="41">
        <f t="shared" si="103"/>
        <v>0</v>
      </c>
      <c r="V209" s="41">
        <f t="shared" si="103"/>
        <v>0</v>
      </c>
      <c r="W209" s="41">
        <f t="shared" si="103"/>
        <v>0</v>
      </c>
      <c r="X209" s="41">
        <f t="shared" si="103"/>
        <v>0</v>
      </c>
      <c r="Y209" s="41">
        <f t="shared" si="103"/>
        <v>0</v>
      </c>
      <c r="Z209" s="41">
        <f t="shared" si="103"/>
        <v>0</v>
      </c>
      <c r="AA209" s="41">
        <f t="shared" si="103"/>
        <v>0</v>
      </c>
      <c r="AB209" s="41">
        <f t="shared" si="103"/>
        <v>0</v>
      </c>
      <c r="AC209" s="41">
        <f t="shared" si="103"/>
        <v>0</v>
      </c>
      <c r="AD209" s="41">
        <f t="shared" si="103"/>
        <v>0</v>
      </c>
      <c r="AE209" s="41">
        <f t="shared" si="103"/>
        <v>0</v>
      </c>
      <c r="AF209" s="41">
        <f t="shared" si="103"/>
        <v>0</v>
      </c>
      <c r="AG209" s="42">
        <f t="shared" si="104"/>
        <v>0</v>
      </c>
    </row>
    <row r="210" spans="1:33" s="10" customFormat="1" x14ac:dyDescent="0.2">
      <c r="A210" s="32"/>
      <c r="B210" s="32"/>
      <c r="C210" s="32"/>
      <c r="D210" s="32"/>
      <c r="E210" s="245"/>
      <c r="F210" s="47"/>
      <c r="G210" s="39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1">
        <f t="shared" si="102"/>
        <v>0</v>
      </c>
      <c r="U210" s="41">
        <f t="shared" si="103"/>
        <v>0</v>
      </c>
      <c r="V210" s="41">
        <f t="shared" si="103"/>
        <v>0</v>
      </c>
      <c r="W210" s="41">
        <f t="shared" si="103"/>
        <v>0</v>
      </c>
      <c r="X210" s="41">
        <f t="shared" si="103"/>
        <v>0</v>
      </c>
      <c r="Y210" s="41">
        <f t="shared" si="103"/>
        <v>0</v>
      </c>
      <c r="Z210" s="41">
        <f t="shared" si="103"/>
        <v>0</v>
      </c>
      <c r="AA210" s="41">
        <f t="shared" si="103"/>
        <v>0</v>
      </c>
      <c r="AB210" s="41">
        <f t="shared" si="103"/>
        <v>0</v>
      </c>
      <c r="AC210" s="41">
        <f t="shared" si="103"/>
        <v>0</v>
      </c>
      <c r="AD210" s="41">
        <f t="shared" si="103"/>
        <v>0</v>
      </c>
      <c r="AE210" s="41">
        <f t="shared" si="103"/>
        <v>0</v>
      </c>
      <c r="AF210" s="41">
        <f t="shared" si="103"/>
        <v>0</v>
      </c>
      <c r="AG210" s="42">
        <f t="shared" si="104"/>
        <v>0</v>
      </c>
    </row>
    <row r="211" spans="1:33" s="10" customFormat="1" x14ac:dyDescent="0.2">
      <c r="A211" s="32"/>
      <c r="B211" s="32"/>
      <c r="C211" s="32"/>
      <c r="D211" s="32"/>
      <c r="E211" s="245"/>
      <c r="F211" s="47"/>
      <c r="G211" s="39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1">
        <f t="shared" si="102"/>
        <v>0</v>
      </c>
      <c r="U211" s="41">
        <f t="shared" si="103"/>
        <v>0</v>
      </c>
      <c r="V211" s="41">
        <f t="shared" si="103"/>
        <v>0</v>
      </c>
      <c r="W211" s="41">
        <f t="shared" si="103"/>
        <v>0</v>
      </c>
      <c r="X211" s="41">
        <f t="shared" si="103"/>
        <v>0</v>
      </c>
      <c r="Y211" s="41">
        <f t="shared" si="103"/>
        <v>0</v>
      </c>
      <c r="Z211" s="41">
        <f t="shared" si="103"/>
        <v>0</v>
      </c>
      <c r="AA211" s="41">
        <f t="shared" si="103"/>
        <v>0</v>
      </c>
      <c r="AB211" s="41">
        <f t="shared" si="103"/>
        <v>0</v>
      </c>
      <c r="AC211" s="41">
        <f t="shared" si="103"/>
        <v>0</v>
      </c>
      <c r="AD211" s="41">
        <f t="shared" si="103"/>
        <v>0</v>
      </c>
      <c r="AE211" s="41">
        <f t="shared" si="103"/>
        <v>0</v>
      </c>
      <c r="AF211" s="41">
        <f t="shared" si="103"/>
        <v>0</v>
      </c>
      <c r="AG211" s="42">
        <f t="shared" si="104"/>
        <v>0</v>
      </c>
    </row>
    <row r="212" spans="1:33" s="10" customFormat="1" x14ac:dyDescent="0.2">
      <c r="A212" s="32"/>
      <c r="B212" s="32"/>
      <c r="C212" s="32"/>
      <c r="D212" s="32"/>
      <c r="E212" s="245"/>
      <c r="F212" s="47"/>
      <c r="G212" s="39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1">
        <f t="shared" si="102"/>
        <v>0</v>
      </c>
      <c r="U212" s="41">
        <f t="shared" si="103"/>
        <v>0</v>
      </c>
      <c r="V212" s="41">
        <f t="shared" si="103"/>
        <v>0</v>
      </c>
      <c r="W212" s="41">
        <f t="shared" si="103"/>
        <v>0</v>
      </c>
      <c r="X212" s="41">
        <f t="shared" si="103"/>
        <v>0</v>
      </c>
      <c r="Y212" s="41">
        <f t="shared" si="103"/>
        <v>0</v>
      </c>
      <c r="Z212" s="41">
        <f t="shared" si="103"/>
        <v>0</v>
      </c>
      <c r="AA212" s="41">
        <f t="shared" si="103"/>
        <v>0</v>
      </c>
      <c r="AB212" s="41">
        <f t="shared" si="103"/>
        <v>0</v>
      </c>
      <c r="AC212" s="41">
        <f t="shared" si="103"/>
        <v>0</v>
      </c>
      <c r="AD212" s="41">
        <f t="shared" si="103"/>
        <v>0</v>
      </c>
      <c r="AE212" s="41">
        <f t="shared" si="103"/>
        <v>0</v>
      </c>
      <c r="AF212" s="41">
        <f t="shared" si="103"/>
        <v>0</v>
      </c>
      <c r="AG212" s="42">
        <f t="shared" si="104"/>
        <v>0</v>
      </c>
    </row>
    <row r="213" spans="1:33" s="10" customFormat="1" x14ac:dyDescent="0.2">
      <c r="A213" s="32"/>
      <c r="B213" s="32"/>
      <c r="C213" s="32"/>
      <c r="D213" s="32"/>
      <c r="E213" s="245"/>
      <c r="F213" s="47"/>
      <c r="G213" s="39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1">
        <f t="shared" si="102"/>
        <v>0</v>
      </c>
      <c r="U213" s="41">
        <f t="shared" si="103"/>
        <v>0</v>
      </c>
      <c r="V213" s="41">
        <f t="shared" si="103"/>
        <v>0</v>
      </c>
      <c r="W213" s="41">
        <f t="shared" si="103"/>
        <v>0</v>
      </c>
      <c r="X213" s="41">
        <f t="shared" si="103"/>
        <v>0</v>
      </c>
      <c r="Y213" s="41">
        <f t="shared" si="103"/>
        <v>0</v>
      </c>
      <c r="Z213" s="41">
        <f t="shared" si="103"/>
        <v>0</v>
      </c>
      <c r="AA213" s="41">
        <f t="shared" si="103"/>
        <v>0</v>
      </c>
      <c r="AB213" s="41">
        <f t="shared" si="103"/>
        <v>0</v>
      </c>
      <c r="AC213" s="41">
        <f t="shared" si="103"/>
        <v>0</v>
      </c>
      <c r="AD213" s="41">
        <f t="shared" si="103"/>
        <v>0</v>
      </c>
      <c r="AE213" s="41">
        <f t="shared" si="103"/>
        <v>0</v>
      </c>
      <c r="AF213" s="41">
        <f t="shared" si="103"/>
        <v>0</v>
      </c>
      <c r="AG213" s="42">
        <f t="shared" si="104"/>
        <v>0</v>
      </c>
    </row>
    <row r="214" spans="1:33" s="10" customFormat="1" x14ac:dyDescent="0.2">
      <c r="A214" s="32"/>
      <c r="B214" s="32"/>
      <c r="C214" s="32"/>
      <c r="D214" s="32"/>
      <c r="E214" s="246"/>
      <c r="F214" s="47"/>
      <c r="G214" s="39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1">
        <f t="shared" si="102"/>
        <v>0</v>
      </c>
      <c r="U214" s="41">
        <f t="shared" si="103"/>
        <v>0</v>
      </c>
      <c r="V214" s="41">
        <f t="shared" si="103"/>
        <v>0</v>
      </c>
      <c r="W214" s="41">
        <f t="shared" si="103"/>
        <v>0</v>
      </c>
      <c r="X214" s="41">
        <f t="shared" si="103"/>
        <v>0</v>
      </c>
      <c r="Y214" s="41">
        <f t="shared" si="103"/>
        <v>0</v>
      </c>
      <c r="Z214" s="41">
        <f t="shared" si="103"/>
        <v>0</v>
      </c>
      <c r="AA214" s="41">
        <f t="shared" si="103"/>
        <v>0</v>
      </c>
      <c r="AB214" s="41">
        <f t="shared" si="103"/>
        <v>0</v>
      </c>
      <c r="AC214" s="41">
        <f t="shared" si="103"/>
        <v>0</v>
      </c>
      <c r="AD214" s="41">
        <f t="shared" si="103"/>
        <v>0</v>
      </c>
      <c r="AE214" s="41">
        <f t="shared" si="103"/>
        <v>0</v>
      </c>
      <c r="AF214" s="41">
        <f t="shared" si="103"/>
        <v>0</v>
      </c>
      <c r="AG214" s="42">
        <f t="shared" si="104"/>
        <v>0</v>
      </c>
    </row>
    <row r="215" spans="1:33" s="8" customFormat="1" x14ac:dyDescent="0.2">
      <c r="A215" s="45"/>
      <c r="B215" s="45"/>
      <c r="C215" s="45"/>
      <c r="D215" s="45"/>
      <c r="E215" s="244" t="s">
        <v>51</v>
      </c>
      <c r="F215" s="4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7">
        <f>SUM(T216:T222)</f>
        <v>0</v>
      </c>
      <c r="U215" s="37">
        <f>SUM(U216:U222)</f>
        <v>0</v>
      </c>
      <c r="V215" s="37">
        <f t="shared" ref="V215:AG215" si="105">SUM(V216:V222)</f>
        <v>0</v>
      </c>
      <c r="W215" s="37">
        <f t="shared" si="105"/>
        <v>0</v>
      </c>
      <c r="X215" s="37">
        <f t="shared" si="105"/>
        <v>0</v>
      </c>
      <c r="Y215" s="37">
        <f t="shared" si="105"/>
        <v>0</v>
      </c>
      <c r="Z215" s="37">
        <f t="shared" si="105"/>
        <v>0</v>
      </c>
      <c r="AA215" s="37">
        <f t="shared" si="105"/>
        <v>0</v>
      </c>
      <c r="AB215" s="37">
        <f t="shared" si="105"/>
        <v>0</v>
      </c>
      <c r="AC215" s="37">
        <f t="shared" si="105"/>
        <v>0</v>
      </c>
      <c r="AD215" s="37">
        <f t="shared" si="105"/>
        <v>0</v>
      </c>
      <c r="AE215" s="37">
        <f t="shared" si="105"/>
        <v>0</v>
      </c>
      <c r="AF215" s="37">
        <f t="shared" si="105"/>
        <v>0</v>
      </c>
      <c r="AG215" s="37">
        <f t="shared" si="105"/>
        <v>0</v>
      </c>
    </row>
    <row r="216" spans="1:33" s="10" customFormat="1" x14ac:dyDescent="0.2">
      <c r="A216" s="32"/>
      <c r="B216" s="32"/>
      <c r="C216" s="32"/>
      <c r="D216" s="32"/>
      <c r="E216" s="245"/>
      <c r="F216" s="48"/>
      <c r="G216" s="39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1">
        <f t="shared" ref="T216:T222" si="106">SUM(H216:S216)</f>
        <v>0</v>
      </c>
      <c r="U216" s="41">
        <f t="shared" ref="U216:AF222" si="107">$G216*H216</f>
        <v>0</v>
      </c>
      <c r="V216" s="41">
        <f t="shared" si="107"/>
        <v>0</v>
      </c>
      <c r="W216" s="41">
        <f t="shared" si="107"/>
        <v>0</v>
      </c>
      <c r="X216" s="41">
        <f t="shared" si="107"/>
        <v>0</v>
      </c>
      <c r="Y216" s="41">
        <f t="shared" si="107"/>
        <v>0</v>
      </c>
      <c r="Z216" s="41">
        <f t="shared" si="107"/>
        <v>0</v>
      </c>
      <c r="AA216" s="41">
        <f t="shared" si="107"/>
        <v>0</v>
      </c>
      <c r="AB216" s="41">
        <f t="shared" si="107"/>
        <v>0</v>
      </c>
      <c r="AC216" s="41">
        <f t="shared" si="107"/>
        <v>0</v>
      </c>
      <c r="AD216" s="41">
        <f t="shared" si="107"/>
        <v>0</v>
      </c>
      <c r="AE216" s="41">
        <f t="shared" si="107"/>
        <v>0</v>
      </c>
      <c r="AF216" s="41">
        <f t="shared" si="107"/>
        <v>0</v>
      </c>
      <c r="AG216" s="42">
        <f t="shared" ref="AG216:AG222" si="108">SUM(U216:AF216)</f>
        <v>0</v>
      </c>
    </row>
    <row r="217" spans="1:33" s="10" customFormat="1" x14ac:dyDescent="0.2">
      <c r="A217" s="32"/>
      <c r="B217" s="32"/>
      <c r="C217" s="32"/>
      <c r="D217" s="32"/>
      <c r="E217" s="245"/>
      <c r="F217" s="48"/>
      <c r="G217" s="39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1">
        <f t="shared" si="106"/>
        <v>0</v>
      </c>
      <c r="U217" s="41">
        <f t="shared" si="107"/>
        <v>0</v>
      </c>
      <c r="V217" s="41">
        <f t="shared" si="107"/>
        <v>0</v>
      </c>
      <c r="W217" s="41">
        <f t="shared" si="107"/>
        <v>0</v>
      </c>
      <c r="X217" s="41">
        <f t="shared" si="107"/>
        <v>0</v>
      </c>
      <c r="Y217" s="41">
        <f t="shared" si="107"/>
        <v>0</v>
      </c>
      <c r="Z217" s="41">
        <f t="shared" si="107"/>
        <v>0</v>
      </c>
      <c r="AA217" s="41">
        <f t="shared" si="107"/>
        <v>0</v>
      </c>
      <c r="AB217" s="41">
        <f t="shared" si="107"/>
        <v>0</v>
      </c>
      <c r="AC217" s="41">
        <f t="shared" si="107"/>
        <v>0</v>
      </c>
      <c r="AD217" s="41">
        <f t="shared" si="107"/>
        <v>0</v>
      </c>
      <c r="AE217" s="41">
        <f t="shared" si="107"/>
        <v>0</v>
      </c>
      <c r="AF217" s="41">
        <f t="shared" si="107"/>
        <v>0</v>
      </c>
      <c r="AG217" s="42">
        <f t="shared" si="108"/>
        <v>0</v>
      </c>
    </row>
    <row r="218" spans="1:33" s="10" customFormat="1" x14ac:dyDescent="0.2">
      <c r="A218" s="32"/>
      <c r="B218" s="32"/>
      <c r="C218" s="32"/>
      <c r="D218" s="32"/>
      <c r="E218" s="245"/>
      <c r="F218" s="48"/>
      <c r="G218" s="39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1">
        <f t="shared" si="106"/>
        <v>0</v>
      </c>
      <c r="U218" s="41">
        <f t="shared" ref="U218:AF221" si="109">$G218*H218</f>
        <v>0</v>
      </c>
      <c r="V218" s="41">
        <f t="shared" si="109"/>
        <v>0</v>
      </c>
      <c r="W218" s="41">
        <f t="shared" si="109"/>
        <v>0</v>
      </c>
      <c r="X218" s="41">
        <f t="shared" si="109"/>
        <v>0</v>
      </c>
      <c r="Y218" s="41">
        <f t="shared" si="109"/>
        <v>0</v>
      </c>
      <c r="Z218" s="41">
        <f t="shared" si="109"/>
        <v>0</v>
      </c>
      <c r="AA218" s="41">
        <f t="shared" si="109"/>
        <v>0</v>
      </c>
      <c r="AB218" s="41">
        <f t="shared" si="109"/>
        <v>0</v>
      </c>
      <c r="AC218" s="41">
        <f t="shared" si="109"/>
        <v>0</v>
      </c>
      <c r="AD218" s="41">
        <f t="shared" si="109"/>
        <v>0</v>
      </c>
      <c r="AE218" s="41">
        <f t="shared" si="109"/>
        <v>0</v>
      </c>
      <c r="AF218" s="41">
        <f t="shared" si="109"/>
        <v>0</v>
      </c>
      <c r="AG218" s="42">
        <f t="shared" si="108"/>
        <v>0</v>
      </c>
    </row>
    <row r="219" spans="1:33" s="10" customFormat="1" x14ac:dyDescent="0.2">
      <c r="A219" s="32"/>
      <c r="B219" s="32"/>
      <c r="C219" s="32"/>
      <c r="D219" s="32"/>
      <c r="E219" s="245"/>
      <c r="F219" s="47"/>
      <c r="G219" s="39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1">
        <f t="shared" si="106"/>
        <v>0</v>
      </c>
      <c r="U219" s="41">
        <f t="shared" si="109"/>
        <v>0</v>
      </c>
      <c r="V219" s="41">
        <f t="shared" si="109"/>
        <v>0</v>
      </c>
      <c r="W219" s="41">
        <f t="shared" si="109"/>
        <v>0</v>
      </c>
      <c r="X219" s="41">
        <f t="shared" si="109"/>
        <v>0</v>
      </c>
      <c r="Y219" s="41">
        <f t="shared" si="109"/>
        <v>0</v>
      </c>
      <c r="Z219" s="41">
        <f t="shared" si="109"/>
        <v>0</v>
      </c>
      <c r="AA219" s="41">
        <f t="shared" si="109"/>
        <v>0</v>
      </c>
      <c r="AB219" s="41">
        <f t="shared" si="109"/>
        <v>0</v>
      </c>
      <c r="AC219" s="41">
        <f t="shared" si="109"/>
        <v>0</v>
      </c>
      <c r="AD219" s="41">
        <f t="shared" si="109"/>
        <v>0</v>
      </c>
      <c r="AE219" s="41">
        <f t="shared" si="109"/>
        <v>0</v>
      </c>
      <c r="AF219" s="41">
        <f t="shared" si="109"/>
        <v>0</v>
      </c>
      <c r="AG219" s="42">
        <f t="shared" si="108"/>
        <v>0</v>
      </c>
    </row>
    <row r="220" spans="1:33" s="10" customFormat="1" x14ac:dyDescent="0.2">
      <c r="A220" s="32"/>
      <c r="B220" s="32"/>
      <c r="C220" s="32"/>
      <c r="D220" s="32"/>
      <c r="E220" s="245"/>
      <c r="F220" s="65"/>
      <c r="G220" s="39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1">
        <f t="shared" si="106"/>
        <v>0</v>
      </c>
      <c r="U220" s="41">
        <f t="shared" ref="U220" si="110">$G220*H220</f>
        <v>0</v>
      </c>
      <c r="V220" s="41">
        <f t="shared" ref="V220" si="111">$G220*I220</f>
        <v>0</v>
      </c>
      <c r="W220" s="41">
        <f t="shared" ref="W220" si="112">$G220*J220</f>
        <v>0</v>
      </c>
      <c r="X220" s="41">
        <f t="shared" ref="X220" si="113">$G220*K220</f>
        <v>0</v>
      </c>
      <c r="Y220" s="41">
        <f t="shared" ref="Y220" si="114">$G220*L220</f>
        <v>0</v>
      </c>
      <c r="Z220" s="41">
        <f t="shared" ref="Z220" si="115">$G220*M220</f>
        <v>0</v>
      </c>
      <c r="AA220" s="41">
        <f t="shared" ref="AA220" si="116">$G220*N220</f>
        <v>0</v>
      </c>
      <c r="AB220" s="41">
        <f t="shared" ref="AB220" si="117">$G220*O220</f>
        <v>0</v>
      </c>
      <c r="AC220" s="41">
        <f t="shared" ref="AC220" si="118">$G220*P220</f>
        <v>0</v>
      </c>
      <c r="AD220" s="41">
        <f t="shared" ref="AD220" si="119">$G220*Q220</f>
        <v>0</v>
      </c>
      <c r="AE220" s="41">
        <f t="shared" ref="AE220" si="120">$G220*R220</f>
        <v>0</v>
      </c>
      <c r="AF220" s="41">
        <f t="shared" ref="AF220" si="121">$G220*S220</f>
        <v>0</v>
      </c>
      <c r="AG220" s="42">
        <f t="shared" si="108"/>
        <v>0</v>
      </c>
    </row>
    <row r="221" spans="1:33" s="10" customFormat="1" x14ac:dyDescent="0.2">
      <c r="A221" s="32"/>
      <c r="B221" s="32"/>
      <c r="C221" s="32"/>
      <c r="D221" s="32"/>
      <c r="E221" s="245"/>
      <c r="F221" s="47"/>
      <c r="G221" s="39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1">
        <f t="shared" ref="T221" si="122">SUM(H221:S221)</f>
        <v>0</v>
      </c>
      <c r="U221" s="41">
        <f t="shared" si="109"/>
        <v>0</v>
      </c>
      <c r="V221" s="41">
        <f t="shared" si="109"/>
        <v>0</v>
      </c>
      <c r="W221" s="41">
        <f t="shared" si="109"/>
        <v>0</v>
      </c>
      <c r="X221" s="41">
        <f t="shared" si="109"/>
        <v>0</v>
      </c>
      <c r="Y221" s="41">
        <f t="shared" si="109"/>
        <v>0</v>
      </c>
      <c r="Z221" s="41">
        <f t="shared" si="109"/>
        <v>0</v>
      </c>
      <c r="AA221" s="41">
        <f t="shared" si="109"/>
        <v>0</v>
      </c>
      <c r="AB221" s="41">
        <f t="shared" si="109"/>
        <v>0</v>
      </c>
      <c r="AC221" s="41">
        <f t="shared" si="109"/>
        <v>0</v>
      </c>
      <c r="AD221" s="41">
        <f t="shared" si="109"/>
        <v>0</v>
      </c>
      <c r="AE221" s="41">
        <f t="shared" si="109"/>
        <v>0</v>
      </c>
      <c r="AF221" s="41">
        <f t="shared" si="109"/>
        <v>0</v>
      </c>
      <c r="AG221" s="42">
        <f t="shared" si="108"/>
        <v>0</v>
      </c>
    </row>
    <row r="222" spans="1:33" s="10" customFormat="1" x14ac:dyDescent="0.2">
      <c r="A222" s="32"/>
      <c r="B222" s="32"/>
      <c r="C222" s="32"/>
      <c r="D222" s="32"/>
      <c r="E222" s="246"/>
      <c r="F222" s="47"/>
      <c r="G222" s="39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1">
        <f t="shared" si="106"/>
        <v>0</v>
      </c>
      <c r="U222" s="41">
        <f t="shared" si="107"/>
        <v>0</v>
      </c>
      <c r="V222" s="41">
        <f t="shared" si="107"/>
        <v>0</v>
      </c>
      <c r="W222" s="41">
        <f t="shared" si="107"/>
        <v>0</v>
      </c>
      <c r="X222" s="41">
        <f t="shared" si="107"/>
        <v>0</v>
      </c>
      <c r="Y222" s="41">
        <f t="shared" si="107"/>
        <v>0</v>
      </c>
      <c r="Z222" s="41">
        <f t="shared" si="107"/>
        <v>0</v>
      </c>
      <c r="AA222" s="41">
        <f t="shared" si="107"/>
        <v>0</v>
      </c>
      <c r="AB222" s="41">
        <f t="shared" si="107"/>
        <v>0</v>
      </c>
      <c r="AC222" s="41">
        <f t="shared" si="107"/>
        <v>0</v>
      </c>
      <c r="AD222" s="41">
        <f t="shared" si="107"/>
        <v>0</v>
      </c>
      <c r="AE222" s="41">
        <f t="shared" si="107"/>
        <v>0</v>
      </c>
      <c r="AF222" s="41">
        <f t="shared" si="107"/>
        <v>0</v>
      </c>
      <c r="AG222" s="42">
        <f t="shared" si="108"/>
        <v>0</v>
      </c>
    </row>
    <row r="223" spans="1:33" s="8" customFormat="1" x14ac:dyDescent="0.2">
      <c r="A223" s="45"/>
      <c r="B223" s="45"/>
      <c r="C223" s="45"/>
      <c r="D223" s="45"/>
      <c r="E223" s="244" t="s">
        <v>53</v>
      </c>
      <c r="F223" s="4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7">
        <f>SUM(T224:T229)</f>
        <v>0</v>
      </c>
      <c r="U223" s="37">
        <f>SUM(U224:U229)</f>
        <v>0</v>
      </c>
      <c r="V223" s="37">
        <f t="shared" ref="V223:AG223" si="123">SUM(V224:V229)</f>
        <v>0</v>
      </c>
      <c r="W223" s="37">
        <f t="shared" si="123"/>
        <v>0</v>
      </c>
      <c r="X223" s="37">
        <f t="shared" si="123"/>
        <v>0</v>
      </c>
      <c r="Y223" s="37">
        <f t="shared" si="123"/>
        <v>0</v>
      </c>
      <c r="Z223" s="37">
        <f t="shared" si="123"/>
        <v>0</v>
      </c>
      <c r="AA223" s="37">
        <f t="shared" si="123"/>
        <v>0</v>
      </c>
      <c r="AB223" s="37">
        <f t="shared" si="123"/>
        <v>0</v>
      </c>
      <c r="AC223" s="37">
        <f t="shared" si="123"/>
        <v>0</v>
      </c>
      <c r="AD223" s="37">
        <f t="shared" si="123"/>
        <v>0</v>
      </c>
      <c r="AE223" s="37">
        <f t="shared" si="123"/>
        <v>0</v>
      </c>
      <c r="AF223" s="37">
        <f t="shared" si="123"/>
        <v>0</v>
      </c>
      <c r="AG223" s="37">
        <f t="shared" si="123"/>
        <v>0</v>
      </c>
    </row>
    <row r="224" spans="1:33" s="10" customFormat="1" x14ac:dyDescent="0.2">
      <c r="A224" s="32"/>
      <c r="B224" s="32"/>
      <c r="C224" s="32"/>
      <c r="D224" s="32"/>
      <c r="E224" s="245"/>
      <c r="F224" s="47"/>
      <c r="G224" s="39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1">
        <f t="shared" ref="T224:T229" si="124">SUM(H224:S224)</f>
        <v>0</v>
      </c>
      <c r="U224" s="41">
        <f t="shared" ref="U224:AF229" si="125">$G224*H224</f>
        <v>0</v>
      </c>
      <c r="V224" s="41">
        <f t="shared" si="125"/>
        <v>0</v>
      </c>
      <c r="W224" s="41">
        <f t="shared" si="125"/>
        <v>0</v>
      </c>
      <c r="X224" s="41">
        <f t="shared" si="125"/>
        <v>0</v>
      </c>
      <c r="Y224" s="41">
        <f t="shared" si="125"/>
        <v>0</v>
      </c>
      <c r="Z224" s="41">
        <f t="shared" si="125"/>
        <v>0</v>
      </c>
      <c r="AA224" s="41">
        <f t="shared" si="125"/>
        <v>0</v>
      </c>
      <c r="AB224" s="41">
        <f t="shared" si="125"/>
        <v>0</v>
      </c>
      <c r="AC224" s="41">
        <f t="shared" si="125"/>
        <v>0</v>
      </c>
      <c r="AD224" s="41">
        <f t="shared" si="125"/>
        <v>0</v>
      </c>
      <c r="AE224" s="41">
        <f t="shared" si="125"/>
        <v>0</v>
      </c>
      <c r="AF224" s="41">
        <f t="shared" si="125"/>
        <v>0</v>
      </c>
      <c r="AG224" s="42">
        <f t="shared" ref="AG224:AG229" si="126">SUM(U224:AF224)</f>
        <v>0</v>
      </c>
    </row>
    <row r="225" spans="1:33" s="10" customFormat="1" x14ac:dyDescent="0.2">
      <c r="A225" s="32"/>
      <c r="B225" s="32"/>
      <c r="C225" s="32"/>
      <c r="D225" s="32"/>
      <c r="E225" s="245"/>
      <c r="F225" s="47"/>
      <c r="G225" s="39"/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1">
        <f t="shared" si="124"/>
        <v>0</v>
      </c>
      <c r="U225" s="41">
        <f t="shared" si="125"/>
        <v>0</v>
      </c>
      <c r="V225" s="41">
        <f t="shared" si="125"/>
        <v>0</v>
      </c>
      <c r="W225" s="41">
        <f t="shared" si="125"/>
        <v>0</v>
      </c>
      <c r="X225" s="41">
        <f t="shared" si="125"/>
        <v>0</v>
      </c>
      <c r="Y225" s="41">
        <f t="shared" si="125"/>
        <v>0</v>
      </c>
      <c r="Z225" s="41">
        <f t="shared" si="125"/>
        <v>0</v>
      </c>
      <c r="AA225" s="41">
        <f t="shared" si="125"/>
        <v>0</v>
      </c>
      <c r="AB225" s="41">
        <f t="shared" si="125"/>
        <v>0</v>
      </c>
      <c r="AC225" s="41">
        <f t="shared" si="125"/>
        <v>0</v>
      </c>
      <c r="AD225" s="41">
        <f t="shared" si="125"/>
        <v>0</v>
      </c>
      <c r="AE225" s="41">
        <f t="shared" si="125"/>
        <v>0</v>
      </c>
      <c r="AF225" s="41">
        <f t="shared" si="125"/>
        <v>0</v>
      </c>
      <c r="AG225" s="42">
        <f t="shared" si="126"/>
        <v>0</v>
      </c>
    </row>
    <row r="226" spans="1:33" s="10" customFormat="1" x14ac:dyDescent="0.2">
      <c r="A226" s="32"/>
      <c r="B226" s="32"/>
      <c r="C226" s="32"/>
      <c r="D226" s="32"/>
      <c r="E226" s="245"/>
      <c r="F226" s="47"/>
      <c r="G226" s="39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1">
        <f t="shared" si="124"/>
        <v>0</v>
      </c>
      <c r="U226" s="41">
        <f t="shared" si="125"/>
        <v>0</v>
      </c>
      <c r="V226" s="41">
        <f t="shared" si="125"/>
        <v>0</v>
      </c>
      <c r="W226" s="41">
        <f t="shared" si="125"/>
        <v>0</v>
      </c>
      <c r="X226" s="41">
        <f t="shared" si="125"/>
        <v>0</v>
      </c>
      <c r="Y226" s="41">
        <f t="shared" si="125"/>
        <v>0</v>
      </c>
      <c r="Z226" s="41">
        <f t="shared" si="125"/>
        <v>0</v>
      </c>
      <c r="AA226" s="41">
        <f t="shared" si="125"/>
        <v>0</v>
      </c>
      <c r="AB226" s="41">
        <f t="shared" si="125"/>
        <v>0</v>
      </c>
      <c r="AC226" s="41">
        <f t="shared" si="125"/>
        <v>0</v>
      </c>
      <c r="AD226" s="41">
        <f t="shared" si="125"/>
        <v>0</v>
      </c>
      <c r="AE226" s="41">
        <f t="shared" si="125"/>
        <v>0</v>
      </c>
      <c r="AF226" s="41">
        <f t="shared" si="125"/>
        <v>0</v>
      </c>
      <c r="AG226" s="42">
        <f t="shared" si="126"/>
        <v>0</v>
      </c>
    </row>
    <row r="227" spans="1:33" s="10" customFormat="1" x14ac:dyDescent="0.2">
      <c r="A227" s="32"/>
      <c r="B227" s="32"/>
      <c r="C227" s="32"/>
      <c r="D227" s="32"/>
      <c r="E227" s="245"/>
      <c r="F227" s="47"/>
      <c r="G227" s="39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1">
        <f t="shared" si="124"/>
        <v>0</v>
      </c>
      <c r="U227" s="41">
        <f t="shared" si="125"/>
        <v>0</v>
      </c>
      <c r="V227" s="41">
        <f t="shared" si="125"/>
        <v>0</v>
      </c>
      <c r="W227" s="41">
        <f t="shared" si="125"/>
        <v>0</v>
      </c>
      <c r="X227" s="41">
        <f t="shared" si="125"/>
        <v>0</v>
      </c>
      <c r="Y227" s="41">
        <f t="shared" si="125"/>
        <v>0</v>
      </c>
      <c r="Z227" s="41">
        <f t="shared" si="125"/>
        <v>0</v>
      </c>
      <c r="AA227" s="41">
        <f t="shared" si="125"/>
        <v>0</v>
      </c>
      <c r="AB227" s="41">
        <f t="shared" si="125"/>
        <v>0</v>
      </c>
      <c r="AC227" s="41">
        <f t="shared" si="125"/>
        <v>0</v>
      </c>
      <c r="AD227" s="41">
        <f t="shared" si="125"/>
        <v>0</v>
      </c>
      <c r="AE227" s="41">
        <f t="shared" si="125"/>
        <v>0</v>
      </c>
      <c r="AF227" s="41">
        <f t="shared" si="125"/>
        <v>0</v>
      </c>
      <c r="AG227" s="42">
        <f t="shared" si="126"/>
        <v>0</v>
      </c>
    </row>
    <row r="228" spans="1:33" s="10" customFormat="1" x14ac:dyDescent="0.2">
      <c r="A228" s="32"/>
      <c r="B228" s="32"/>
      <c r="C228" s="32"/>
      <c r="D228" s="32"/>
      <c r="E228" s="245"/>
      <c r="F228" s="47"/>
      <c r="G228" s="39"/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1">
        <f t="shared" si="124"/>
        <v>0</v>
      </c>
      <c r="U228" s="41">
        <f t="shared" si="125"/>
        <v>0</v>
      </c>
      <c r="V228" s="41">
        <f t="shared" si="125"/>
        <v>0</v>
      </c>
      <c r="W228" s="41">
        <f t="shared" si="125"/>
        <v>0</v>
      </c>
      <c r="X228" s="41">
        <f t="shared" si="125"/>
        <v>0</v>
      </c>
      <c r="Y228" s="41">
        <f t="shared" si="125"/>
        <v>0</v>
      </c>
      <c r="Z228" s="41">
        <f t="shared" si="125"/>
        <v>0</v>
      </c>
      <c r="AA228" s="41">
        <f t="shared" si="125"/>
        <v>0</v>
      </c>
      <c r="AB228" s="41">
        <f t="shared" si="125"/>
        <v>0</v>
      </c>
      <c r="AC228" s="41">
        <f t="shared" si="125"/>
        <v>0</v>
      </c>
      <c r="AD228" s="41">
        <f t="shared" si="125"/>
        <v>0</v>
      </c>
      <c r="AE228" s="41">
        <f t="shared" si="125"/>
        <v>0</v>
      </c>
      <c r="AF228" s="41">
        <f t="shared" si="125"/>
        <v>0</v>
      </c>
      <c r="AG228" s="42">
        <f t="shared" si="126"/>
        <v>0</v>
      </c>
    </row>
    <row r="229" spans="1:33" s="10" customFormat="1" x14ac:dyDescent="0.2">
      <c r="A229" s="32"/>
      <c r="B229" s="32"/>
      <c r="C229" s="32"/>
      <c r="D229" s="32"/>
      <c r="E229" s="246"/>
      <c r="F229" s="47"/>
      <c r="G229" s="39"/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1">
        <f t="shared" si="124"/>
        <v>0</v>
      </c>
      <c r="U229" s="41">
        <f t="shared" si="125"/>
        <v>0</v>
      </c>
      <c r="V229" s="41">
        <f t="shared" si="125"/>
        <v>0</v>
      </c>
      <c r="W229" s="41">
        <f t="shared" si="125"/>
        <v>0</v>
      </c>
      <c r="X229" s="41">
        <f t="shared" si="125"/>
        <v>0</v>
      </c>
      <c r="Y229" s="41">
        <f t="shared" si="125"/>
        <v>0</v>
      </c>
      <c r="Z229" s="41">
        <f t="shared" si="125"/>
        <v>0</v>
      </c>
      <c r="AA229" s="41">
        <f t="shared" si="125"/>
        <v>0</v>
      </c>
      <c r="AB229" s="41">
        <f t="shared" si="125"/>
        <v>0</v>
      </c>
      <c r="AC229" s="41">
        <f t="shared" si="125"/>
        <v>0</v>
      </c>
      <c r="AD229" s="41">
        <f t="shared" si="125"/>
        <v>0</v>
      </c>
      <c r="AE229" s="41">
        <f t="shared" si="125"/>
        <v>0</v>
      </c>
      <c r="AF229" s="41">
        <f t="shared" si="125"/>
        <v>0</v>
      </c>
      <c r="AG229" s="42">
        <f t="shared" si="126"/>
        <v>0</v>
      </c>
    </row>
    <row r="230" spans="1:33" s="8" customFormat="1" x14ac:dyDescent="0.2">
      <c r="A230" s="45"/>
      <c r="B230" s="45"/>
      <c r="C230" s="45"/>
      <c r="D230" s="45"/>
      <c r="E230" s="244" t="s">
        <v>54</v>
      </c>
      <c r="F230" s="46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  <c r="T230" s="37">
        <f>SUM(T231:T236)</f>
        <v>0</v>
      </c>
      <c r="U230" s="37">
        <f>SUM(U231:U236)</f>
        <v>0</v>
      </c>
      <c r="V230" s="37">
        <f t="shared" ref="V230:AG230" si="127">SUM(V231:V236)</f>
        <v>0</v>
      </c>
      <c r="W230" s="37">
        <f t="shared" si="127"/>
        <v>0</v>
      </c>
      <c r="X230" s="37">
        <f t="shared" si="127"/>
        <v>0</v>
      </c>
      <c r="Y230" s="37">
        <f t="shared" si="127"/>
        <v>0</v>
      </c>
      <c r="Z230" s="37">
        <f t="shared" si="127"/>
        <v>0</v>
      </c>
      <c r="AA230" s="37">
        <f t="shared" si="127"/>
        <v>0</v>
      </c>
      <c r="AB230" s="37">
        <f t="shared" si="127"/>
        <v>0</v>
      </c>
      <c r="AC230" s="37">
        <f t="shared" si="127"/>
        <v>0</v>
      </c>
      <c r="AD230" s="37">
        <f t="shared" si="127"/>
        <v>0</v>
      </c>
      <c r="AE230" s="37">
        <f t="shared" si="127"/>
        <v>0</v>
      </c>
      <c r="AF230" s="37">
        <f t="shared" si="127"/>
        <v>0</v>
      </c>
      <c r="AG230" s="37">
        <f t="shared" si="127"/>
        <v>0</v>
      </c>
    </row>
    <row r="231" spans="1:33" s="10" customFormat="1" x14ac:dyDescent="0.2">
      <c r="A231" s="32"/>
      <c r="B231" s="32"/>
      <c r="C231" s="32"/>
      <c r="D231" s="32"/>
      <c r="E231" s="245"/>
      <c r="F231" s="47"/>
      <c r="G231" s="39"/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1">
        <f t="shared" ref="T231:T236" si="128">SUM(H231:S231)</f>
        <v>0</v>
      </c>
      <c r="U231" s="41">
        <f t="shared" ref="U231:AF236" si="129">$G231*H231</f>
        <v>0</v>
      </c>
      <c r="V231" s="41">
        <f t="shared" si="129"/>
        <v>0</v>
      </c>
      <c r="W231" s="41">
        <f t="shared" si="129"/>
        <v>0</v>
      </c>
      <c r="X231" s="41">
        <f t="shared" si="129"/>
        <v>0</v>
      </c>
      <c r="Y231" s="41">
        <f t="shared" si="129"/>
        <v>0</v>
      </c>
      <c r="Z231" s="41">
        <f t="shared" si="129"/>
        <v>0</v>
      </c>
      <c r="AA231" s="41">
        <f t="shared" si="129"/>
        <v>0</v>
      </c>
      <c r="AB231" s="41">
        <f t="shared" si="129"/>
        <v>0</v>
      </c>
      <c r="AC231" s="41">
        <f t="shared" si="129"/>
        <v>0</v>
      </c>
      <c r="AD231" s="41">
        <f t="shared" si="129"/>
        <v>0</v>
      </c>
      <c r="AE231" s="41">
        <f t="shared" si="129"/>
        <v>0</v>
      </c>
      <c r="AF231" s="41">
        <f t="shared" si="129"/>
        <v>0</v>
      </c>
      <c r="AG231" s="42">
        <f t="shared" ref="AG231:AG236" si="130">SUM(U231:AF231)</f>
        <v>0</v>
      </c>
    </row>
    <row r="232" spans="1:33" s="10" customFormat="1" x14ac:dyDescent="0.2">
      <c r="A232" s="32"/>
      <c r="B232" s="32"/>
      <c r="C232" s="32"/>
      <c r="D232" s="32"/>
      <c r="E232" s="245"/>
      <c r="F232" s="47"/>
      <c r="G232" s="39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1">
        <f t="shared" si="128"/>
        <v>0</v>
      </c>
      <c r="U232" s="41">
        <f t="shared" si="129"/>
        <v>0</v>
      </c>
      <c r="V232" s="41">
        <f t="shared" si="129"/>
        <v>0</v>
      </c>
      <c r="W232" s="41">
        <f t="shared" si="129"/>
        <v>0</v>
      </c>
      <c r="X232" s="41">
        <f t="shared" si="129"/>
        <v>0</v>
      </c>
      <c r="Y232" s="41">
        <f t="shared" si="129"/>
        <v>0</v>
      </c>
      <c r="Z232" s="41">
        <f t="shared" si="129"/>
        <v>0</v>
      </c>
      <c r="AA232" s="41">
        <f t="shared" si="129"/>
        <v>0</v>
      </c>
      <c r="AB232" s="41">
        <f t="shared" si="129"/>
        <v>0</v>
      </c>
      <c r="AC232" s="41">
        <f t="shared" si="129"/>
        <v>0</v>
      </c>
      <c r="AD232" s="41">
        <f t="shared" si="129"/>
        <v>0</v>
      </c>
      <c r="AE232" s="41">
        <f t="shared" si="129"/>
        <v>0</v>
      </c>
      <c r="AF232" s="41">
        <f t="shared" si="129"/>
        <v>0</v>
      </c>
      <c r="AG232" s="42">
        <f t="shared" si="130"/>
        <v>0</v>
      </c>
    </row>
    <row r="233" spans="1:33" s="10" customFormat="1" x14ac:dyDescent="0.2">
      <c r="A233" s="32"/>
      <c r="B233" s="32"/>
      <c r="C233" s="32"/>
      <c r="D233" s="32"/>
      <c r="E233" s="245"/>
      <c r="F233" s="47"/>
      <c r="G233" s="39"/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1">
        <f t="shared" si="128"/>
        <v>0</v>
      </c>
      <c r="U233" s="41">
        <f t="shared" si="129"/>
        <v>0</v>
      </c>
      <c r="V233" s="41">
        <f t="shared" si="129"/>
        <v>0</v>
      </c>
      <c r="W233" s="41">
        <f t="shared" si="129"/>
        <v>0</v>
      </c>
      <c r="X233" s="41">
        <f t="shared" si="129"/>
        <v>0</v>
      </c>
      <c r="Y233" s="41">
        <f t="shared" si="129"/>
        <v>0</v>
      </c>
      <c r="Z233" s="41">
        <f t="shared" si="129"/>
        <v>0</v>
      </c>
      <c r="AA233" s="41">
        <f t="shared" si="129"/>
        <v>0</v>
      </c>
      <c r="AB233" s="41">
        <f t="shared" si="129"/>
        <v>0</v>
      </c>
      <c r="AC233" s="41">
        <f t="shared" si="129"/>
        <v>0</v>
      </c>
      <c r="AD233" s="41">
        <f t="shared" si="129"/>
        <v>0</v>
      </c>
      <c r="AE233" s="41">
        <f t="shared" si="129"/>
        <v>0</v>
      </c>
      <c r="AF233" s="41">
        <f t="shared" si="129"/>
        <v>0</v>
      </c>
      <c r="AG233" s="42">
        <f t="shared" si="130"/>
        <v>0</v>
      </c>
    </row>
    <row r="234" spans="1:33" s="10" customFormat="1" x14ac:dyDescent="0.2">
      <c r="A234" s="32"/>
      <c r="B234" s="32"/>
      <c r="C234" s="32"/>
      <c r="D234" s="32"/>
      <c r="E234" s="245"/>
      <c r="F234" s="47"/>
      <c r="G234" s="39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1">
        <f t="shared" si="128"/>
        <v>0</v>
      </c>
      <c r="U234" s="41">
        <f t="shared" si="129"/>
        <v>0</v>
      </c>
      <c r="V234" s="41">
        <f t="shared" si="129"/>
        <v>0</v>
      </c>
      <c r="W234" s="41">
        <f t="shared" si="129"/>
        <v>0</v>
      </c>
      <c r="X234" s="41">
        <f t="shared" si="129"/>
        <v>0</v>
      </c>
      <c r="Y234" s="41">
        <f t="shared" si="129"/>
        <v>0</v>
      </c>
      <c r="Z234" s="41">
        <f t="shared" si="129"/>
        <v>0</v>
      </c>
      <c r="AA234" s="41">
        <f t="shared" si="129"/>
        <v>0</v>
      </c>
      <c r="AB234" s="41">
        <f t="shared" si="129"/>
        <v>0</v>
      </c>
      <c r="AC234" s="41">
        <f t="shared" si="129"/>
        <v>0</v>
      </c>
      <c r="AD234" s="41">
        <f t="shared" si="129"/>
        <v>0</v>
      </c>
      <c r="AE234" s="41">
        <f t="shared" si="129"/>
        <v>0</v>
      </c>
      <c r="AF234" s="41">
        <f t="shared" si="129"/>
        <v>0</v>
      </c>
      <c r="AG234" s="42">
        <f t="shared" si="130"/>
        <v>0</v>
      </c>
    </row>
    <row r="235" spans="1:33" s="10" customFormat="1" x14ac:dyDescent="0.2">
      <c r="A235" s="32"/>
      <c r="B235" s="32"/>
      <c r="C235" s="32"/>
      <c r="D235" s="32"/>
      <c r="E235" s="245"/>
      <c r="F235" s="47"/>
      <c r="G235" s="39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1">
        <f t="shared" si="128"/>
        <v>0</v>
      </c>
      <c r="U235" s="41">
        <f t="shared" si="129"/>
        <v>0</v>
      </c>
      <c r="V235" s="41">
        <f t="shared" si="129"/>
        <v>0</v>
      </c>
      <c r="W235" s="41">
        <f t="shared" si="129"/>
        <v>0</v>
      </c>
      <c r="X235" s="41">
        <f t="shared" si="129"/>
        <v>0</v>
      </c>
      <c r="Y235" s="41">
        <f t="shared" si="129"/>
        <v>0</v>
      </c>
      <c r="Z235" s="41">
        <f t="shared" si="129"/>
        <v>0</v>
      </c>
      <c r="AA235" s="41">
        <f t="shared" si="129"/>
        <v>0</v>
      </c>
      <c r="AB235" s="41">
        <f t="shared" si="129"/>
        <v>0</v>
      </c>
      <c r="AC235" s="41">
        <f t="shared" si="129"/>
        <v>0</v>
      </c>
      <c r="AD235" s="41">
        <f t="shared" si="129"/>
        <v>0</v>
      </c>
      <c r="AE235" s="41">
        <f t="shared" si="129"/>
        <v>0</v>
      </c>
      <c r="AF235" s="41">
        <f t="shared" si="129"/>
        <v>0</v>
      </c>
      <c r="AG235" s="42">
        <f t="shared" si="130"/>
        <v>0</v>
      </c>
    </row>
    <row r="236" spans="1:33" s="10" customFormat="1" x14ac:dyDescent="0.2">
      <c r="A236" s="32"/>
      <c r="B236" s="32"/>
      <c r="C236" s="32"/>
      <c r="D236" s="32"/>
      <c r="E236" s="246"/>
      <c r="F236" s="47"/>
      <c r="G236" s="39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1">
        <f t="shared" si="128"/>
        <v>0</v>
      </c>
      <c r="U236" s="41">
        <f t="shared" si="129"/>
        <v>0</v>
      </c>
      <c r="V236" s="41">
        <f t="shared" si="129"/>
        <v>0</v>
      </c>
      <c r="W236" s="41">
        <f t="shared" si="129"/>
        <v>0</v>
      </c>
      <c r="X236" s="41">
        <f t="shared" si="129"/>
        <v>0</v>
      </c>
      <c r="Y236" s="41">
        <f t="shared" si="129"/>
        <v>0</v>
      </c>
      <c r="Z236" s="41">
        <f t="shared" si="129"/>
        <v>0</v>
      </c>
      <c r="AA236" s="41">
        <f t="shared" si="129"/>
        <v>0</v>
      </c>
      <c r="AB236" s="41">
        <f t="shared" si="129"/>
        <v>0</v>
      </c>
      <c r="AC236" s="41">
        <f t="shared" si="129"/>
        <v>0</v>
      </c>
      <c r="AD236" s="41">
        <f t="shared" si="129"/>
        <v>0</v>
      </c>
      <c r="AE236" s="41">
        <f t="shared" si="129"/>
        <v>0</v>
      </c>
      <c r="AF236" s="41">
        <f t="shared" si="129"/>
        <v>0</v>
      </c>
      <c r="AG236" s="42">
        <f t="shared" si="130"/>
        <v>0</v>
      </c>
    </row>
    <row r="237" spans="1:33" s="8" customFormat="1" x14ac:dyDescent="0.2">
      <c r="A237" s="45"/>
      <c r="B237" s="45"/>
      <c r="C237" s="45"/>
      <c r="D237" s="45"/>
      <c r="E237" s="244" t="s">
        <v>56</v>
      </c>
      <c r="F237" s="46"/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7">
        <f>SUM(T238:T243)</f>
        <v>0</v>
      </c>
      <c r="U237" s="37">
        <f>SUM(U238:U243)</f>
        <v>0</v>
      </c>
      <c r="V237" s="37">
        <f t="shared" ref="V237:AG237" si="131">SUM(V238:V243)</f>
        <v>0</v>
      </c>
      <c r="W237" s="37">
        <f t="shared" si="131"/>
        <v>0</v>
      </c>
      <c r="X237" s="37">
        <f t="shared" si="131"/>
        <v>0</v>
      </c>
      <c r="Y237" s="37">
        <f t="shared" si="131"/>
        <v>0</v>
      </c>
      <c r="Z237" s="37">
        <f t="shared" si="131"/>
        <v>0</v>
      </c>
      <c r="AA237" s="37">
        <f t="shared" si="131"/>
        <v>0</v>
      </c>
      <c r="AB237" s="37">
        <f t="shared" si="131"/>
        <v>0</v>
      </c>
      <c r="AC237" s="37">
        <f t="shared" si="131"/>
        <v>0</v>
      </c>
      <c r="AD237" s="37">
        <f t="shared" si="131"/>
        <v>0</v>
      </c>
      <c r="AE237" s="37">
        <f t="shared" si="131"/>
        <v>0</v>
      </c>
      <c r="AF237" s="37">
        <f t="shared" si="131"/>
        <v>0</v>
      </c>
      <c r="AG237" s="37">
        <f t="shared" si="131"/>
        <v>0</v>
      </c>
    </row>
    <row r="238" spans="1:33" s="10" customFormat="1" x14ac:dyDescent="0.2">
      <c r="A238" s="32"/>
      <c r="B238" s="32"/>
      <c r="C238" s="32"/>
      <c r="D238" s="32"/>
      <c r="E238" s="245"/>
      <c r="F238" s="49"/>
      <c r="G238" s="39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1">
        <f t="shared" ref="T238:T243" si="132">SUM(H238:S238)</f>
        <v>0</v>
      </c>
      <c r="U238" s="41">
        <f t="shared" ref="U238:AF243" si="133">$G238*H238</f>
        <v>0</v>
      </c>
      <c r="V238" s="41">
        <f t="shared" si="133"/>
        <v>0</v>
      </c>
      <c r="W238" s="41">
        <f t="shared" si="133"/>
        <v>0</v>
      </c>
      <c r="X238" s="41">
        <f t="shared" si="133"/>
        <v>0</v>
      </c>
      <c r="Y238" s="41">
        <f t="shared" si="133"/>
        <v>0</v>
      </c>
      <c r="Z238" s="41">
        <f t="shared" si="133"/>
        <v>0</v>
      </c>
      <c r="AA238" s="41">
        <f t="shared" si="133"/>
        <v>0</v>
      </c>
      <c r="AB238" s="41">
        <f t="shared" si="133"/>
        <v>0</v>
      </c>
      <c r="AC238" s="41">
        <f t="shared" si="133"/>
        <v>0</v>
      </c>
      <c r="AD238" s="41">
        <f t="shared" si="133"/>
        <v>0</v>
      </c>
      <c r="AE238" s="41">
        <f t="shared" si="133"/>
        <v>0</v>
      </c>
      <c r="AF238" s="41">
        <f t="shared" si="133"/>
        <v>0</v>
      </c>
      <c r="AG238" s="42">
        <f t="shared" ref="AG238:AG243" si="134">SUM(U238:AF238)</f>
        <v>0</v>
      </c>
    </row>
    <row r="239" spans="1:33" s="10" customFormat="1" x14ac:dyDescent="0.2">
      <c r="A239" s="32"/>
      <c r="B239" s="32"/>
      <c r="C239" s="32"/>
      <c r="D239" s="32"/>
      <c r="E239" s="245"/>
      <c r="F239" s="47"/>
      <c r="G239" s="39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1">
        <f t="shared" si="132"/>
        <v>0</v>
      </c>
      <c r="U239" s="41">
        <f t="shared" si="133"/>
        <v>0</v>
      </c>
      <c r="V239" s="41">
        <f t="shared" si="133"/>
        <v>0</v>
      </c>
      <c r="W239" s="41">
        <f t="shared" si="133"/>
        <v>0</v>
      </c>
      <c r="X239" s="41">
        <f t="shared" si="133"/>
        <v>0</v>
      </c>
      <c r="Y239" s="41">
        <f t="shared" si="133"/>
        <v>0</v>
      </c>
      <c r="Z239" s="41">
        <f t="shared" si="133"/>
        <v>0</v>
      </c>
      <c r="AA239" s="41">
        <f t="shared" si="133"/>
        <v>0</v>
      </c>
      <c r="AB239" s="41">
        <f t="shared" si="133"/>
        <v>0</v>
      </c>
      <c r="AC239" s="41">
        <f t="shared" si="133"/>
        <v>0</v>
      </c>
      <c r="AD239" s="41">
        <f t="shared" si="133"/>
        <v>0</v>
      </c>
      <c r="AE239" s="41">
        <f t="shared" si="133"/>
        <v>0</v>
      </c>
      <c r="AF239" s="41">
        <f t="shared" si="133"/>
        <v>0</v>
      </c>
      <c r="AG239" s="42">
        <f t="shared" si="134"/>
        <v>0</v>
      </c>
    </row>
    <row r="240" spans="1:33" s="10" customFormat="1" x14ac:dyDescent="0.2">
      <c r="A240" s="32"/>
      <c r="B240" s="32"/>
      <c r="C240" s="32"/>
      <c r="D240" s="32"/>
      <c r="E240" s="245"/>
      <c r="F240" s="47"/>
      <c r="G240" s="39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1">
        <f t="shared" si="132"/>
        <v>0</v>
      </c>
      <c r="U240" s="41">
        <f t="shared" si="133"/>
        <v>0</v>
      </c>
      <c r="V240" s="41">
        <f t="shared" si="133"/>
        <v>0</v>
      </c>
      <c r="W240" s="41">
        <f t="shared" si="133"/>
        <v>0</v>
      </c>
      <c r="X240" s="41">
        <f t="shared" si="133"/>
        <v>0</v>
      </c>
      <c r="Y240" s="41">
        <f t="shared" si="133"/>
        <v>0</v>
      </c>
      <c r="Z240" s="41">
        <f t="shared" si="133"/>
        <v>0</v>
      </c>
      <c r="AA240" s="41">
        <f t="shared" si="133"/>
        <v>0</v>
      </c>
      <c r="AB240" s="41">
        <f t="shared" si="133"/>
        <v>0</v>
      </c>
      <c r="AC240" s="41">
        <f t="shared" si="133"/>
        <v>0</v>
      </c>
      <c r="AD240" s="41">
        <f t="shared" si="133"/>
        <v>0</v>
      </c>
      <c r="AE240" s="41">
        <f t="shared" si="133"/>
        <v>0</v>
      </c>
      <c r="AF240" s="41">
        <f t="shared" si="133"/>
        <v>0</v>
      </c>
      <c r="AG240" s="42">
        <f t="shared" si="134"/>
        <v>0</v>
      </c>
    </row>
    <row r="241" spans="1:33" s="10" customFormat="1" x14ac:dyDescent="0.2">
      <c r="A241" s="32"/>
      <c r="B241" s="32"/>
      <c r="C241" s="32"/>
      <c r="D241" s="32"/>
      <c r="E241" s="245"/>
      <c r="F241" s="47"/>
      <c r="G241" s="39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1">
        <f t="shared" si="132"/>
        <v>0</v>
      </c>
      <c r="U241" s="41">
        <f t="shared" si="133"/>
        <v>0</v>
      </c>
      <c r="V241" s="41">
        <f t="shared" si="133"/>
        <v>0</v>
      </c>
      <c r="W241" s="41">
        <f t="shared" si="133"/>
        <v>0</v>
      </c>
      <c r="X241" s="41">
        <f t="shared" si="133"/>
        <v>0</v>
      </c>
      <c r="Y241" s="41">
        <f t="shared" si="133"/>
        <v>0</v>
      </c>
      <c r="Z241" s="41">
        <f t="shared" si="133"/>
        <v>0</v>
      </c>
      <c r="AA241" s="41">
        <f t="shared" si="133"/>
        <v>0</v>
      </c>
      <c r="AB241" s="41">
        <f t="shared" si="133"/>
        <v>0</v>
      </c>
      <c r="AC241" s="41">
        <f t="shared" si="133"/>
        <v>0</v>
      </c>
      <c r="AD241" s="41">
        <f t="shared" si="133"/>
        <v>0</v>
      </c>
      <c r="AE241" s="41">
        <f t="shared" si="133"/>
        <v>0</v>
      </c>
      <c r="AF241" s="41">
        <f t="shared" si="133"/>
        <v>0</v>
      </c>
      <c r="AG241" s="42">
        <f t="shared" si="134"/>
        <v>0</v>
      </c>
    </row>
    <row r="242" spans="1:33" s="10" customFormat="1" x14ac:dyDescent="0.2">
      <c r="A242" s="32"/>
      <c r="B242" s="32"/>
      <c r="C242" s="32"/>
      <c r="D242" s="32"/>
      <c r="E242" s="245"/>
      <c r="F242" s="47"/>
      <c r="G242" s="39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1">
        <f t="shared" si="132"/>
        <v>0</v>
      </c>
      <c r="U242" s="41">
        <f t="shared" si="133"/>
        <v>0</v>
      </c>
      <c r="V242" s="41">
        <f t="shared" si="133"/>
        <v>0</v>
      </c>
      <c r="W242" s="41">
        <f t="shared" si="133"/>
        <v>0</v>
      </c>
      <c r="X242" s="41">
        <f t="shared" si="133"/>
        <v>0</v>
      </c>
      <c r="Y242" s="41">
        <f t="shared" si="133"/>
        <v>0</v>
      </c>
      <c r="Z242" s="41">
        <f t="shared" si="133"/>
        <v>0</v>
      </c>
      <c r="AA242" s="41">
        <f t="shared" si="133"/>
        <v>0</v>
      </c>
      <c r="AB242" s="41">
        <f t="shared" si="133"/>
        <v>0</v>
      </c>
      <c r="AC242" s="41">
        <f t="shared" si="133"/>
        <v>0</v>
      </c>
      <c r="AD242" s="41">
        <f t="shared" si="133"/>
        <v>0</v>
      </c>
      <c r="AE242" s="41">
        <f t="shared" si="133"/>
        <v>0</v>
      </c>
      <c r="AF242" s="41">
        <f t="shared" si="133"/>
        <v>0</v>
      </c>
      <c r="AG242" s="42">
        <f t="shared" si="134"/>
        <v>0</v>
      </c>
    </row>
    <row r="243" spans="1:33" s="10" customFormat="1" x14ac:dyDescent="0.2">
      <c r="A243" s="32"/>
      <c r="B243" s="32"/>
      <c r="C243" s="32"/>
      <c r="D243" s="32"/>
      <c r="E243" s="246"/>
      <c r="F243" s="47"/>
      <c r="G243" s="39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1">
        <f t="shared" si="132"/>
        <v>0</v>
      </c>
      <c r="U243" s="41">
        <f t="shared" si="133"/>
        <v>0</v>
      </c>
      <c r="V243" s="41">
        <f t="shared" si="133"/>
        <v>0</v>
      </c>
      <c r="W243" s="41">
        <f t="shared" si="133"/>
        <v>0</v>
      </c>
      <c r="X243" s="41">
        <f t="shared" si="133"/>
        <v>0</v>
      </c>
      <c r="Y243" s="41">
        <f t="shared" si="133"/>
        <v>0</v>
      </c>
      <c r="Z243" s="41">
        <f t="shared" si="133"/>
        <v>0</v>
      </c>
      <c r="AA243" s="41">
        <f t="shared" si="133"/>
        <v>0</v>
      </c>
      <c r="AB243" s="41">
        <f t="shared" si="133"/>
        <v>0</v>
      </c>
      <c r="AC243" s="41">
        <f t="shared" si="133"/>
        <v>0</v>
      </c>
      <c r="AD243" s="41">
        <f t="shared" si="133"/>
        <v>0</v>
      </c>
      <c r="AE243" s="41">
        <f t="shared" si="133"/>
        <v>0</v>
      </c>
      <c r="AF243" s="41">
        <f t="shared" si="133"/>
        <v>0</v>
      </c>
      <c r="AG243" s="42">
        <f t="shared" si="134"/>
        <v>0</v>
      </c>
    </row>
    <row r="244" spans="1:33" s="8" customFormat="1" x14ac:dyDescent="0.2">
      <c r="A244" s="45"/>
      <c r="B244" s="45"/>
      <c r="C244" s="45"/>
      <c r="D244" s="45"/>
      <c r="E244" s="244" t="s">
        <v>58</v>
      </c>
      <c r="F244" s="46"/>
      <c r="G244" s="36"/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7">
        <f>SUM(T245:T250)</f>
        <v>0</v>
      </c>
      <c r="U244" s="37">
        <f>SUM(U245:U250)</f>
        <v>0</v>
      </c>
      <c r="V244" s="37">
        <f t="shared" ref="V244:AG244" si="135">SUM(V245:V250)</f>
        <v>0</v>
      </c>
      <c r="W244" s="37">
        <f t="shared" si="135"/>
        <v>0</v>
      </c>
      <c r="X244" s="37">
        <f t="shared" si="135"/>
        <v>0</v>
      </c>
      <c r="Y244" s="37">
        <f t="shared" si="135"/>
        <v>0</v>
      </c>
      <c r="Z244" s="37">
        <f t="shared" si="135"/>
        <v>0</v>
      </c>
      <c r="AA244" s="37">
        <f t="shared" si="135"/>
        <v>0</v>
      </c>
      <c r="AB244" s="37">
        <f t="shared" si="135"/>
        <v>0</v>
      </c>
      <c r="AC244" s="37">
        <f t="shared" si="135"/>
        <v>0</v>
      </c>
      <c r="AD244" s="37">
        <f t="shared" si="135"/>
        <v>0</v>
      </c>
      <c r="AE244" s="37">
        <f t="shared" si="135"/>
        <v>0</v>
      </c>
      <c r="AF244" s="37">
        <f t="shared" si="135"/>
        <v>0</v>
      </c>
      <c r="AG244" s="37">
        <f t="shared" si="135"/>
        <v>0</v>
      </c>
    </row>
    <row r="245" spans="1:33" s="10" customFormat="1" x14ac:dyDescent="0.2">
      <c r="A245" s="32"/>
      <c r="B245" s="32"/>
      <c r="C245" s="32"/>
      <c r="D245" s="32"/>
      <c r="E245" s="245"/>
      <c r="F245" s="47"/>
      <c r="G245" s="39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1">
        <f t="shared" ref="T245:T250" si="136">SUM(H245:S245)</f>
        <v>0</v>
      </c>
      <c r="U245" s="41">
        <f t="shared" ref="U245:AF250" si="137">$G245*H245</f>
        <v>0</v>
      </c>
      <c r="V245" s="41">
        <f t="shared" si="137"/>
        <v>0</v>
      </c>
      <c r="W245" s="41">
        <f t="shared" si="137"/>
        <v>0</v>
      </c>
      <c r="X245" s="41">
        <f t="shared" si="137"/>
        <v>0</v>
      </c>
      <c r="Y245" s="41">
        <f t="shared" si="137"/>
        <v>0</v>
      </c>
      <c r="Z245" s="41">
        <f t="shared" si="137"/>
        <v>0</v>
      </c>
      <c r="AA245" s="41">
        <f t="shared" si="137"/>
        <v>0</v>
      </c>
      <c r="AB245" s="41">
        <f t="shared" si="137"/>
        <v>0</v>
      </c>
      <c r="AC245" s="41">
        <f t="shared" si="137"/>
        <v>0</v>
      </c>
      <c r="AD245" s="41">
        <f t="shared" si="137"/>
        <v>0</v>
      </c>
      <c r="AE245" s="41">
        <f t="shared" si="137"/>
        <v>0</v>
      </c>
      <c r="AF245" s="41">
        <f t="shared" si="137"/>
        <v>0</v>
      </c>
      <c r="AG245" s="42">
        <f t="shared" ref="AG245:AG250" si="138">SUM(U245:AF245)</f>
        <v>0</v>
      </c>
    </row>
    <row r="246" spans="1:33" s="10" customFormat="1" x14ac:dyDescent="0.2">
      <c r="A246" s="32"/>
      <c r="B246" s="32"/>
      <c r="C246" s="32"/>
      <c r="D246" s="32"/>
      <c r="E246" s="245"/>
      <c r="F246" s="47"/>
      <c r="G246" s="39"/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1">
        <f t="shared" si="136"/>
        <v>0</v>
      </c>
      <c r="U246" s="41">
        <f t="shared" si="137"/>
        <v>0</v>
      </c>
      <c r="V246" s="41">
        <f t="shared" si="137"/>
        <v>0</v>
      </c>
      <c r="W246" s="41">
        <f t="shared" si="137"/>
        <v>0</v>
      </c>
      <c r="X246" s="41">
        <f t="shared" si="137"/>
        <v>0</v>
      </c>
      <c r="Y246" s="41">
        <f t="shared" si="137"/>
        <v>0</v>
      </c>
      <c r="Z246" s="41">
        <f t="shared" si="137"/>
        <v>0</v>
      </c>
      <c r="AA246" s="41">
        <f t="shared" si="137"/>
        <v>0</v>
      </c>
      <c r="AB246" s="41">
        <f t="shared" si="137"/>
        <v>0</v>
      </c>
      <c r="AC246" s="41">
        <f t="shared" si="137"/>
        <v>0</v>
      </c>
      <c r="AD246" s="41">
        <f t="shared" si="137"/>
        <v>0</v>
      </c>
      <c r="AE246" s="41">
        <f t="shared" si="137"/>
        <v>0</v>
      </c>
      <c r="AF246" s="41">
        <f t="shared" si="137"/>
        <v>0</v>
      </c>
      <c r="AG246" s="42">
        <f t="shared" si="138"/>
        <v>0</v>
      </c>
    </row>
    <row r="247" spans="1:33" s="10" customFormat="1" x14ac:dyDescent="0.2">
      <c r="A247" s="32"/>
      <c r="B247" s="32"/>
      <c r="C247" s="32"/>
      <c r="D247" s="32"/>
      <c r="E247" s="245"/>
      <c r="F247" s="47"/>
      <c r="G247" s="39"/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1">
        <f t="shared" si="136"/>
        <v>0</v>
      </c>
      <c r="U247" s="41">
        <f t="shared" si="137"/>
        <v>0</v>
      </c>
      <c r="V247" s="41">
        <f t="shared" si="137"/>
        <v>0</v>
      </c>
      <c r="W247" s="41">
        <f t="shared" si="137"/>
        <v>0</v>
      </c>
      <c r="X247" s="41">
        <f t="shared" si="137"/>
        <v>0</v>
      </c>
      <c r="Y247" s="41">
        <f t="shared" si="137"/>
        <v>0</v>
      </c>
      <c r="Z247" s="41">
        <f t="shared" si="137"/>
        <v>0</v>
      </c>
      <c r="AA247" s="41">
        <f t="shared" si="137"/>
        <v>0</v>
      </c>
      <c r="AB247" s="41">
        <f t="shared" si="137"/>
        <v>0</v>
      </c>
      <c r="AC247" s="41">
        <f t="shared" si="137"/>
        <v>0</v>
      </c>
      <c r="AD247" s="41">
        <f t="shared" si="137"/>
        <v>0</v>
      </c>
      <c r="AE247" s="41">
        <f t="shared" si="137"/>
        <v>0</v>
      </c>
      <c r="AF247" s="41">
        <f t="shared" si="137"/>
        <v>0</v>
      </c>
      <c r="AG247" s="42">
        <f t="shared" si="138"/>
        <v>0</v>
      </c>
    </row>
    <row r="248" spans="1:33" s="10" customFormat="1" x14ac:dyDescent="0.2">
      <c r="A248" s="32"/>
      <c r="B248" s="32"/>
      <c r="C248" s="32"/>
      <c r="D248" s="32"/>
      <c r="E248" s="245"/>
      <c r="F248" s="47"/>
      <c r="G248" s="39"/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1">
        <f t="shared" si="136"/>
        <v>0</v>
      </c>
      <c r="U248" s="41">
        <f t="shared" si="137"/>
        <v>0</v>
      </c>
      <c r="V248" s="41">
        <f t="shared" si="137"/>
        <v>0</v>
      </c>
      <c r="W248" s="41">
        <f t="shared" si="137"/>
        <v>0</v>
      </c>
      <c r="X248" s="41">
        <f t="shared" si="137"/>
        <v>0</v>
      </c>
      <c r="Y248" s="41">
        <f t="shared" si="137"/>
        <v>0</v>
      </c>
      <c r="Z248" s="41">
        <f t="shared" si="137"/>
        <v>0</v>
      </c>
      <c r="AA248" s="41">
        <f t="shared" si="137"/>
        <v>0</v>
      </c>
      <c r="AB248" s="41">
        <f t="shared" si="137"/>
        <v>0</v>
      </c>
      <c r="AC248" s="41">
        <f t="shared" si="137"/>
        <v>0</v>
      </c>
      <c r="AD248" s="41">
        <f t="shared" si="137"/>
        <v>0</v>
      </c>
      <c r="AE248" s="41">
        <f t="shared" si="137"/>
        <v>0</v>
      </c>
      <c r="AF248" s="41">
        <f t="shared" si="137"/>
        <v>0</v>
      </c>
      <c r="AG248" s="42">
        <f t="shared" si="138"/>
        <v>0</v>
      </c>
    </row>
    <row r="249" spans="1:33" s="10" customFormat="1" x14ac:dyDescent="0.2">
      <c r="A249" s="32"/>
      <c r="B249" s="32"/>
      <c r="C249" s="32"/>
      <c r="D249" s="32"/>
      <c r="E249" s="245"/>
      <c r="F249" s="47"/>
      <c r="G249" s="39"/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1">
        <f t="shared" si="136"/>
        <v>0</v>
      </c>
      <c r="U249" s="41">
        <f t="shared" si="137"/>
        <v>0</v>
      </c>
      <c r="V249" s="41">
        <f t="shared" si="137"/>
        <v>0</v>
      </c>
      <c r="W249" s="41">
        <f t="shared" si="137"/>
        <v>0</v>
      </c>
      <c r="X249" s="41">
        <f t="shared" si="137"/>
        <v>0</v>
      </c>
      <c r="Y249" s="41">
        <f t="shared" si="137"/>
        <v>0</v>
      </c>
      <c r="Z249" s="41">
        <f t="shared" si="137"/>
        <v>0</v>
      </c>
      <c r="AA249" s="41">
        <f t="shared" si="137"/>
        <v>0</v>
      </c>
      <c r="AB249" s="41">
        <f t="shared" si="137"/>
        <v>0</v>
      </c>
      <c r="AC249" s="41">
        <f t="shared" si="137"/>
        <v>0</v>
      </c>
      <c r="AD249" s="41">
        <f t="shared" si="137"/>
        <v>0</v>
      </c>
      <c r="AE249" s="41">
        <f t="shared" si="137"/>
        <v>0</v>
      </c>
      <c r="AF249" s="41">
        <f t="shared" si="137"/>
        <v>0</v>
      </c>
      <c r="AG249" s="42">
        <f t="shared" si="138"/>
        <v>0</v>
      </c>
    </row>
    <row r="250" spans="1:33" s="10" customFormat="1" x14ac:dyDescent="0.2">
      <c r="A250" s="32"/>
      <c r="B250" s="32"/>
      <c r="C250" s="32"/>
      <c r="D250" s="32"/>
      <c r="E250" s="246"/>
      <c r="F250" s="47"/>
      <c r="G250" s="39"/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1">
        <f t="shared" si="136"/>
        <v>0</v>
      </c>
      <c r="U250" s="41">
        <f t="shared" si="137"/>
        <v>0</v>
      </c>
      <c r="V250" s="41">
        <f t="shared" si="137"/>
        <v>0</v>
      </c>
      <c r="W250" s="41">
        <f t="shared" si="137"/>
        <v>0</v>
      </c>
      <c r="X250" s="41">
        <f t="shared" si="137"/>
        <v>0</v>
      </c>
      <c r="Y250" s="41">
        <f t="shared" si="137"/>
        <v>0</v>
      </c>
      <c r="Z250" s="41">
        <f t="shared" si="137"/>
        <v>0</v>
      </c>
      <c r="AA250" s="41">
        <f t="shared" si="137"/>
        <v>0</v>
      </c>
      <c r="AB250" s="41">
        <f t="shared" si="137"/>
        <v>0</v>
      </c>
      <c r="AC250" s="41">
        <f t="shared" si="137"/>
        <v>0</v>
      </c>
      <c r="AD250" s="41">
        <f t="shared" si="137"/>
        <v>0</v>
      </c>
      <c r="AE250" s="41">
        <f t="shared" si="137"/>
        <v>0</v>
      </c>
      <c r="AF250" s="41">
        <f t="shared" si="137"/>
        <v>0</v>
      </c>
      <c r="AG250" s="42">
        <f t="shared" si="138"/>
        <v>0</v>
      </c>
    </row>
    <row r="251" spans="1:33" s="8" customFormat="1" x14ac:dyDescent="0.2">
      <c r="A251" s="45"/>
      <c r="B251" s="45"/>
      <c r="C251" s="45"/>
      <c r="D251" s="45"/>
      <c r="E251" s="244" t="s">
        <v>60</v>
      </c>
      <c r="F251" s="46"/>
      <c r="G251" s="36"/>
      <c r="H251" s="36"/>
      <c r="I251" s="36"/>
      <c r="J251" s="36"/>
      <c r="K251" s="36"/>
      <c r="L251" s="36"/>
      <c r="M251" s="36"/>
      <c r="N251" s="36"/>
      <c r="O251" s="36"/>
      <c r="P251" s="36"/>
      <c r="Q251" s="36"/>
      <c r="R251" s="36"/>
      <c r="S251" s="36"/>
      <c r="T251" s="37">
        <f>SUM(T252:T258)</f>
        <v>0</v>
      </c>
      <c r="U251" s="37">
        <f>SUM(U252:U258)</f>
        <v>0</v>
      </c>
      <c r="V251" s="37">
        <f t="shared" ref="V251:AG251" si="139">SUM(V252:V258)</f>
        <v>0</v>
      </c>
      <c r="W251" s="37">
        <f t="shared" si="139"/>
        <v>0</v>
      </c>
      <c r="X251" s="37">
        <f t="shared" si="139"/>
        <v>0</v>
      </c>
      <c r="Y251" s="37">
        <f t="shared" si="139"/>
        <v>0</v>
      </c>
      <c r="Z251" s="37">
        <f t="shared" si="139"/>
        <v>0</v>
      </c>
      <c r="AA251" s="37">
        <f t="shared" si="139"/>
        <v>0</v>
      </c>
      <c r="AB251" s="37">
        <f t="shared" si="139"/>
        <v>0</v>
      </c>
      <c r="AC251" s="37">
        <f t="shared" si="139"/>
        <v>0</v>
      </c>
      <c r="AD251" s="37">
        <f t="shared" si="139"/>
        <v>0</v>
      </c>
      <c r="AE251" s="37">
        <f t="shared" si="139"/>
        <v>0</v>
      </c>
      <c r="AF251" s="37">
        <f t="shared" si="139"/>
        <v>0</v>
      </c>
      <c r="AG251" s="37">
        <f t="shared" si="139"/>
        <v>0</v>
      </c>
    </row>
    <row r="252" spans="1:33" s="10" customFormat="1" x14ac:dyDescent="0.2">
      <c r="A252" s="32"/>
      <c r="B252" s="32"/>
      <c r="C252" s="32"/>
      <c r="D252" s="32"/>
      <c r="E252" s="245"/>
      <c r="F252" s="47"/>
      <c r="G252" s="39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1">
        <f t="shared" ref="T252:T258" si="140">SUM(H252:S252)</f>
        <v>0</v>
      </c>
      <c r="U252" s="41">
        <f t="shared" ref="U252:AF258" si="141">$G252*H252</f>
        <v>0</v>
      </c>
      <c r="V252" s="41">
        <f t="shared" si="141"/>
        <v>0</v>
      </c>
      <c r="W252" s="41">
        <f t="shared" si="141"/>
        <v>0</v>
      </c>
      <c r="X252" s="41">
        <f t="shared" si="141"/>
        <v>0</v>
      </c>
      <c r="Y252" s="41">
        <f t="shared" si="141"/>
        <v>0</v>
      </c>
      <c r="Z252" s="41">
        <f t="shared" si="141"/>
        <v>0</v>
      </c>
      <c r="AA252" s="41">
        <f t="shared" si="141"/>
        <v>0</v>
      </c>
      <c r="AB252" s="41">
        <f t="shared" si="141"/>
        <v>0</v>
      </c>
      <c r="AC252" s="41">
        <f t="shared" si="141"/>
        <v>0</v>
      </c>
      <c r="AD252" s="41">
        <f t="shared" si="141"/>
        <v>0</v>
      </c>
      <c r="AE252" s="41">
        <f t="shared" si="141"/>
        <v>0</v>
      </c>
      <c r="AF252" s="41">
        <f t="shared" si="141"/>
        <v>0</v>
      </c>
      <c r="AG252" s="42">
        <f t="shared" ref="AG252:AG258" si="142">SUM(U252:AF252)</f>
        <v>0</v>
      </c>
    </row>
    <row r="253" spans="1:33" s="10" customFormat="1" x14ac:dyDescent="0.2">
      <c r="A253" s="32"/>
      <c r="B253" s="32"/>
      <c r="C253" s="32"/>
      <c r="D253" s="32"/>
      <c r="E253" s="245"/>
      <c r="F253" s="47"/>
      <c r="G253" s="39"/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1">
        <f t="shared" si="140"/>
        <v>0</v>
      </c>
      <c r="U253" s="41">
        <f t="shared" si="141"/>
        <v>0</v>
      </c>
      <c r="V253" s="41">
        <f t="shared" si="141"/>
        <v>0</v>
      </c>
      <c r="W253" s="41">
        <f t="shared" si="141"/>
        <v>0</v>
      </c>
      <c r="X253" s="41">
        <f t="shared" si="141"/>
        <v>0</v>
      </c>
      <c r="Y253" s="41">
        <f t="shared" si="141"/>
        <v>0</v>
      </c>
      <c r="Z253" s="41">
        <f t="shared" si="141"/>
        <v>0</v>
      </c>
      <c r="AA253" s="41">
        <f t="shared" si="141"/>
        <v>0</v>
      </c>
      <c r="AB253" s="41">
        <f t="shared" si="141"/>
        <v>0</v>
      </c>
      <c r="AC253" s="41">
        <f t="shared" si="141"/>
        <v>0</v>
      </c>
      <c r="AD253" s="41">
        <f t="shared" si="141"/>
        <v>0</v>
      </c>
      <c r="AE253" s="41">
        <f t="shared" si="141"/>
        <v>0</v>
      </c>
      <c r="AF253" s="41">
        <f t="shared" si="141"/>
        <v>0</v>
      </c>
      <c r="AG253" s="42">
        <f t="shared" si="142"/>
        <v>0</v>
      </c>
    </row>
    <row r="254" spans="1:33" s="10" customFormat="1" x14ac:dyDescent="0.2">
      <c r="A254" s="32"/>
      <c r="B254" s="32"/>
      <c r="C254" s="32"/>
      <c r="D254" s="32"/>
      <c r="E254" s="245"/>
      <c r="F254" s="47"/>
      <c r="G254" s="39"/>
      <c r="H254" s="40"/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1">
        <f t="shared" si="140"/>
        <v>0</v>
      </c>
      <c r="U254" s="41">
        <f t="shared" si="141"/>
        <v>0</v>
      </c>
      <c r="V254" s="41">
        <f t="shared" si="141"/>
        <v>0</v>
      </c>
      <c r="W254" s="41">
        <f t="shared" si="141"/>
        <v>0</v>
      </c>
      <c r="X254" s="41">
        <f t="shared" si="141"/>
        <v>0</v>
      </c>
      <c r="Y254" s="41">
        <f t="shared" si="141"/>
        <v>0</v>
      </c>
      <c r="Z254" s="41">
        <f t="shared" si="141"/>
        <v>0</v>
      </c>
      <c r="AA254" s="41">
        <f t="shared" si="141"/>
        <v>0</v>
      </c>
      <c r="AB254" s="41">
        <f t="shared" si="141"/>
        <v>0</v>
      </c>
      <c r="AC254" s="41">
        <f t="shared" si="141"/>
        <v>0</v>
      </c>
      <c r="AD254" s="41">
        <f t="shared" si="141"/>
        <v>0</v>
      </c>
      <c r="AE254" s="41">
        <f t="shared" si="141"/>
        <v>0</v>
      </c>
      <c r="AF254" s="41">
        <f t="shared" si="141"/>
        <v>0</v>
      </c>
      <c r="AG254" s="42">
        <f t="shared" si="142"/>
        <v>0</v>
      </c>
    </row>
    <row r="255" spans="1:33" s="10" customFormat="1" x14ac:dyDescent="0.2">
      <c r="A255" s="32"/>
      <c r="B255" s="32"/>
      <c r="C255" s="32"/>
      <c r="D255" s="32"/>
      <c r="E255" s="245"/>
      <c r="F255" s="47"/>
      <c r="G255" s="39"/>
      <c r="H255" s="40"/>
      <c r="I255" s="40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1">
        <f t="shared" si="140"/>
        <v>0</v>
      </c>
      <c r="U255" s="41">
        <f t="shared" si="141"/>
        <v>0</v>
      </c>
      <c r="V255" s="41">
        <f t="shared" si="141"/>
        <v>0</v>
      </c>
      <c r="W255" s="41">
        <f t="shared" si="141"/>
        <v>0</v>
      </c>
      <c r="X255" s="41">
        <f t="shared" si="141"/>
        <v>0</v>
      </c>
      <c r="Y255" s="41">
        <f t="shared" si="141"/>
        <v>0</v>
      </c>
      <c r="Z255" s="41">
        <f t="shared" si="141"/>
        <v>0</v>
      </c>
      <c r="AA255" s="41">
        <f t="shared" si="141"/>
        <v>0</v>
      </c>
      <c r="AB255" s="41">
        <f t="shared" si="141"/>
        <v>0</v>
      </c>
      <c r="AC255" s="41">
        <f t="shared" si="141"/>
        <v>0</v>
      </c>
      <c r="AD255" s="41">
        <f t="shared" si="141"/>
        <v>0</v>
      </c>
      <c r="AE255" s="41">
        <f t="shared" si="141"/>
        <v>0</v>
      </c>
      <c r="AF255" s="41">
        <f t="shared" si="141"/>
        <v>0</v>
      </c>
      <c r="AG255" s="42">
        <f t="shared" si="142"/>
        <v>0</v>
      </c>
    </row>
    <row r="256" spans="1:33" s="10" customFormat="1" x14ac:dyDescent="0.2">
      <c r="A256" s="32"/>
      <c r="B256" s="32"/>
      <c r="C256" s="32"/>
      <c r="D256" s="32"/>
      <c r="E256" s="245"/>
      <c r="F256" s="47"/>
      <c r="G256" s="39"/>
      <c r="H256" s="40"/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1">
        <f t="shared" si="140"/>
        <v>0</v>
      </c>
      <c r="U256" s="41">
        <f t="shared" si="141"/>
        <v>0</v>
      </c>
      <c r="V256" s="41">
        <f t="shared" si="141"/>
        <v>0</v>
      </c>
      <c r="W256" s="41">
        <f t="shared" si="141"/>
        <v>0</v>
      </c>
      <c r="X256" s="41">
        <f t="shared" si="141"/>
        <v>0</v>
      </c>
      <c r="Y256" s="41">
        <f t="shared" si="141"/>
        <v>0</v>
      </c>
      <c r="Z256" s="41">
        <f t="shared" si="141"/>
        <v>0</v>
      </c>
      <c r="AA256" s="41">
        <f t="shared" si="141"/>
        <v>0</v>
      </c>
      <c r="AB256" s="41">
        <f t="shared" si="141"/>
        <v>0</v>
      </c>
      <c r="AC256" s="41">
        <f t="shared" si="141"/>
        <v>0</v>
      </c>
      <c r="AD256" s="41">
        <f t="shared" si="141"/>
        <v>0</v>
      </c>
      <c r="AE256" s="41">
        <f t="shared" si="141"/>
        <v>0</v>
      </c>
      <c r="AF256" s="41">
        <f t="shared" si="141"/>
        <v>0</v>
      </c>
      <c r="AG256" s="42">
        <f t="shared" si="142"/>
        <v>0</v>
      </c>
    </row>
    <row r="257" spans="1:33" s="10" customFormat="1" x14ac:dyDescent="0.2">
      <c r="A257" s="32"/>
      <c r="B257" s="32"/>
      <c r="C257" s="32"/>
      <c r="D257" s="32"/>
      <c r="E257" s="245"/>
      <c r="F257" s="47"/>
      <c r="G257" s="39"/>
      <c r="H257" s="40"/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1">
        <f t="shared" si="140"/>
        <v>0</v>
      </c>
      <c r="U257" s="41">
        <f t="shared" si="141"/>
        <v>0</v>
      </c>
      <c r="V257" s="41">
        <f t="shared" si="141"/>
        <v>0</v>
      </c>
      <c r="W257" s="41">
        <f t="shared" si="141"/>
        <v>0</v>
      </c>
      <c r="X257" s="41">
        <f t="shared" si="141"/>
        <v>0</v>
      </c>
      <c r="Y257" s="41">
        <f t="shared" si="141"/>
        <v>0</v>
      </c>
      <c r="Z257" s="41">
        <f t="shared" si="141"/>
        <v>0</v>
      </c>
      <c r="AA257" s="41">
        <f t="shared" si="141"/>
        <v>0</v>
      </c>
      <c r="AB257" s="41">
        <f t="shared" si="141"/>
        <v>0</v>
      </c>
      <c r="AC257" s="41">
        <f t="shared" si="141"/>
        <v>0</v>
      </c>
      <c r="AD257" s="41">
        <f t="shared" si="141"/>
        <v>0</v>
      </c>
      <c r="AE257" s="41">
        <f t="shared" si="141"/>
        <v>0</v>
      </c>
      <c r="AF257" s="41">
        <f t="shared" si="141"/>
        <v>0</v>
      </c>
      <c r="AG257" s="42">
        <f t="shared" si="142"/>
        <v>0</v>
      </c>
    </row>
    <row r="258" spans="1:33" s="10" customFormat="1" x14ac:dyDescent="0.2">
      <c r="A258" s="32"/>
      <c r="B258" s="32"/>
      <c r="C258" s="32"/>
      <c r="D258" s="32"/>
      <c r="E258" s="246"/>
      <c r="F258" s="47"/>
      <c r="G258" s="39"/>
      <c r="H258" s="40"/>
      <c r="I258" s="40"/>
      <c r="J258" s="40"/>
      <c r="K258" s="40"/>
      <c r="L258" s="40"/>
      <c r="M258" s="40"/>
      <c r="N258" s="40"/>
      <c r="O258" s="40"/>
      <c r="P258" s="40"/>
      <c r="Q258" s="40"/>
      <c r="R258" s="40"/>
      <c r="S258" s="40"/>
      <c r="T258" s="41">
        <f t="shared" si="140"/>
        <v>0</v>
      </c>
      <c r="U258" s="41">
        <f t="shared" si="141"/>
        <v>0</v>
      </c>
      <c r="V258" s="41">
        <f t="shared" si="141"/>
        <v>0</v>
      </c>
      <c r="W258" s="41">
        <f t="shared" si="141"/>
        <v>0</v>
      </c>
      <c r="X258" s="41">
        <f t="shared" si="141"/>
        <v>0</v>
      </c>
      <c r="Y258" s="41">
        <f t="shared" si="141"/>
        <v>0</v>
      </c>
      <c r="Z258" s="41">
        <f t="shared" si="141"/>
        <v>0</v>
      </c>
      <c r="AA258" s="41">
        <f t="shared" si="141"/>
        <v>0</v>
      </c>
      <c r="AB258" s="41">
        <f t="shared" si="141"/>
        <v>0</v>
      </c>
      <c r="AC258" s="41">
        <f t="shared" si="141"/>
        <v>0</v>
      </c>
      <c r="AD258" s="41">
        <f t="shared" si="141"/>
        <v>0</v>
      </c>
      <c r="AE258" s="41">
        <f t="shared" si="141"/>
        <v>0</v>
      </c>
      <c r="AF258" s="41">
        <f t="shared" si="141"/>
        <v>0</v>
      </c>
      <c r="AG258" s="42">
        <f t="shared" si="142"/>
        <v>0</v>
      </c>
    </row>
    <row r="259" spans="1:33" s="8" customFormat="1" x14ac:dyDescent="0.2">
      <c r="A259" s="45"/>
      <c r="B259" s="45"/>
      <c r="C259" s="45"/>
      <c r="D259" s="45"/>
      <c r="E259" s="244" t="s">
        <v>62</v>
      </c>
      <c r="F259" s="46"/>
      <c r="G259" s="36"/>
      <c r="H259" s="36"/>
      <c r="I259" s="36"/>
      <c r="J259" s="36"/>
      <c r="K259" s="36"/>
      <c r="L259" s="36"/>
      <c r="M259" s="36"/>
      <c r="N259" s="36"/>
      <c r="O259" s="36"/>
      <c r="P259" s="36"/>
      <c r="Q259" s="36"/>
      <c r="R259" s="36"/>
      <c r="S259" s="36"/>
      <c r="T259" s="37">
        <f>SUM(T260:T265)</f>
        <v>0</v>
      </c>
      <c r="U259" s="37">
        <f>SUM(U260:U265)</f>
        <v>0</v>
      </c>
      <c r="V259" s="37">
        <f t="shared" ref="V259:AG259" si="143">SUM(V260:V265)</f>
        <v>0</v>
      </c>
      <c r="W259" s="37">
        <f t="shared" si="143"/>
        <v>0</v>
      </c>
      <c r="X259" s="37">
        <f t="shared" si="143"/>
        <v>0</v>
      </c>
      <c r="Y259" s="37">
        <f t="shared" si="143"/>
        <v>0</v>
      </c>
      <c r="Z259" s="37">
        <f t="shared" si="143"/>
        <v>0</v>
      </c>
      <c r="AA259" s="37">
        <f t="shared" si="143"/>
        <v>0</v>
      </c>
      <c r="AB259" s="37">
        <f t="shared" si="143"/>
        <v>0</v>
      </c>
      <c r="AC259" s="37">
        <f t="shared" si="143"/>
        <v>0</v>
      </c>
      <c r="AD259" s="37">
        <f t="shared" si="143"/>
        <v>0</v>
      </c>
      <c r="AE259" s="37">
        <f t="shared" si="143"/>
        <v>0</v>
      </c>
      <c r="AF259" s="37">
        <f t="shared" si="143"/>
        <v>0</v>
      </c>
      <c r="AG259" s="37">
        <f t="shared" si="143"/>
        <v>0</v>
      </c>
    </row>
    <row r="260" spans="1:33" s="10" customFormat="1" x14ac:dyDescent="0.2">
      <c r="A260" s="32"/>
      <c r="B260" s="32"/>
      <c r="C260" s="32"/>
      <c r="D260" s="32"/>
      <c r="E260" s="245"/>
      <c r="F260" s="47"/>
      <c r="G260" s="39"/>
      <c r="H260" s="40"/>
      <c r="I260" s="40"/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41">
        <f t="shared" ref="T260:T265" si="144">SUM(H260:S260)</f>
        <v>0</v>
      </c>
      <c r="U260" s="41">
        <f t="shared" ref="U260:AF265" si="145">$G260*H260</f>
        <v>0</v>
      </c>
      <c r="V260" s="41">
        <f t="shared" si="145"/>
        <v>0</v>
      </c>
      <c r="W260" s="41">
        <f t="shared" si="145"/>
        <v>0</v>
      </c>
      <c r="X260" s="41">
        <f t="shared" si="145"/>
        <v>0</v>
      </c>
      <c r="Y260" s="41">
        <f t="shared" si="145"/>
        <v>0</v>
      </c>
      <c r="Z260" s="41">
        <f t="shared" si="145"/>
        <v>0</v>
      </c>
      <c r="AA260" s="41">
        <f t="shared" si="145"/>
        <v>0</v>
      </c>
      <c r="AB260" s="41">
        <f t="shared" si="145"/>
        <v>0</v>
      </c>
      <c r="AC260" s="41">
        <f t="shared" si="145"/>
        <v>0</v>
      </c>
      <c r="AD260" s="41">
        <f t="shared" si="145"/>
        <v>0</v>
      </c>
      <c r="AE260" s="41">
        <f t="shared" si="145"/>
        <v>0</v>
      </c>
      <c r="AF260" s="41">
        <f t="shared" si="145"/>
        <v>0</v>
      </c>
      <c r="AG260" s="42">
        <f t="shared" ref="AG260:AG265" si="146">SUM(U260:AF260)</f>
        <v>0</v>
      </c>
    </row>
    <row r="261" spans="1:33" s="10" customFormat="1" x14ac:dyDescent="0.2">
      <c r="A261" s="32"/>
      <c r="B261" s="32"/>
      <c r="C261" s="32"/>
      <c r="D261" s="32"/>
      <c r="E261" s="245"/>
      <c r="F261" s="38"/>
      <c r="G261" s="39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1">
        <f t="shared" si="144"/>
        <v>0</v>
      </c>
      <c r="U261" s="41">
        <f t="shared" si="145"/>
        <v>0</v>
      </c>
      <c r="V261" s="41">
        <f t="shared" si="145"/>
        <v>0</v>
      </c>
      <c r="W261" s="41">
        <f t="shared" si="145"/>
        <v>0</v>
      </c>
      <c r="X261" s="41">
        <f t="shared" si="145"/>
        <v>0</v>
      </c>
      <c r="Y261" s="41">
        <f t="shared" si="145"/>
        <v>0</v>
      </c>
      <c r="Z261" s="41">
        <f t="shared" si="145"/>
        <v>0</v>
      </c>
      <c r="AA261" s="41">
        <f t="shared" si="145"/>
        <v>0</v>
      </c>
      <c r="AB261" s="41">
        <f t="shared" si="145"/>
        <v>0</v>
      </c>
      <c r="AC261" s="41">
        <f t="shared" si="145"/>
        <v>0</v>
      </c>
      <c r="AD261" s="41">
        <f t="shared" si="145"/>
        <v>0</v>
      </c>
      <c r="AE261" s="41">
        <f t="shared" si="145"/>
        <v>0</v>
      </c>
      <c r="AF261" s="41">
        <f t="shared" si="145"/>
        <v>0</v>
      </c>
      <c r="AG261" s="42">
        <f t="shared" si="146"/>
        <v>0</v>
      </c>
    </row>
    <row r="262" spans="1:33" s="10" customFormat="1" x14ac:dyDescent="0.2">
      <c r="A262" s="32"/>
      <c r="B262" s="32"/>
      <c r="C262" s="32"/>
      <c r="D262" s="32"/>
      <c r="E262" s="245"/>
      <c r="F262" s="52"/>
      <c r="G262" s="39"/>
      <c r="H262" s="40"/>
      <c r="I262" s="40"/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1">
        <f t="shared" si="144"/>
        <v>0</v>
      </c>
      <c r="U262" s="41">
        <f t="shared" si="145"/>
        <v>0</v>
      </c>
      <c r="V262" s="41">
        <f t="shared" si="145"/>
        <v>0</v>
      </c>
      <c r="W262" s="41">
        <f t="shared" si="145"/>
        <v>0</v>
      </c>
      <c r="X262" s="41">
        <f t="shared" si="145"/>
        <v>0</v>
      </c>
      <c r="Y262" s="41">
        <f t="shared" si="145"/>
        <v>0</v>
      </c>
      <c r="Z262" s="41">
        <f t="shared" si="145"/>
        <v>0</v>
      </c>
      <c r="AA262" s="41">
        <f t="shared" si="145"/>
        <v>0</v>
      </c>
      <c r="AB262" s="41">
        <f t="shared" si="145"/>
        <v>0</v>
      </c>
      <c r="AC262" s="41">
        <f t="shared" si="145"/>
        <v>0</v>
      </c>
      <c r="AD262" s="41">
        <f t="shared" si="145"/>
        <v>0</v>
      </c>
      <c r="AE262" s="41">
        <f t="shared" si="145"/>
        <v>0</v>
      </c>
      <c r="AF262" s="41">
        <f t="shared" si="145"/>
        <v>0</v>
      </c>
      <c r="AG262" s="42">
        <f t="shared" si="146"/>
        <v>0</v>
      </c>
    </row>
    <row r="263" spans="1:33" s="10" customFormat="1" x14ac:dyDescent="0.2">
      <c r="A263" s="32"/>
      <c r="B263" s="32"/>
      <c r="C263" s="32"/>
      <c r="D263" s="32"/>
      <c r="E263" s="245"/>
      <c r="F263" s="52"/>
      <c r="G263" s="39"/>
      <c r="H263" s="40"/>
      <c r="I263" s="40"/>
      <c r="J263" s="40"/>
      <c r="K263" s="40"/>
      <c r="L263" s="40"/>
      <c r="M263" s="40"/>
      <c r="N263" s="40"/>
      <c r="O263" s="40"/>
      <c r="P263" s="40"/>
      <c r="Q263" s="40"/>
      <c r="R263" s="40"/>
      <c r="S263" s="40"/>
      <c r="T263" s="41">
        <f t="shared" si="144"/>
        <v>0</v>
      </c>
      <c r="U263" s="41">
        <f t="shared" si="145"/>
        <v>0</v>
      </c>
      <c r="V263" s="41">
        <f t="shared" si="145"/>
        <v>0</v>
      </c>
      <c r="W263" s="41">
        <f t="shared" si="145"/>
        <v>0</v>
      </c>
      <c r="X263" s="41">
        <f t="shared" si="145"/>
        <v>0</v>
      </c>
      <c r="Y263" s="41">
        <f t="shared" si="145"/>
        <v>0</v>
      </c>
      <c r="Z263" s="41">
        <f t="shared" si="145"/>
        <v>0</v>
      </c>
      <c r="AA263" s="41">
        <f t="shared" si="145"/>
        <v>0</v>
      </c>
      <c r="AB263" s="41">
        <f t="shared" si="145"/>
        <v>0</v>
      </c>
      <c r="AC263" s="41">
        <f t="shared" si="145"/>
        <v>0</v>
      </c>
      <c r="AD263" s="41">
        <f t="shared" si="145"/>
        <v>0</v>
      </c>
      <c r="AE263" s="41">
        <f t="shared" si="145"/>
        <v>0</v>
      </c>
      <c r="AF263" s="41">
        <f t="shared" si="145"/>
        <v>0</v>
      </c>
      <c r="AG263" s="42">
        <f t="shared" si="146"/>
        <v>0</v>
      </c>
    </row>
    <row r="264" spans="1:33" s="10" customFormat="1" x14ac:dyDescent="0.2">
      <c r="A264" s="32"/>
      <c r="B264" s="32"/>
      <c r="C264" s="32"/>
      <c r="D264" s="32"/>
      <c r="E264" s="245"/>
      <c r="F264" s="47"/>
      <c r="G264" s="39"/>
      <c r="H264" s="40"/>
      <c r="I264" s="40"/>
      <c r="J264" s="40"/>
      <c r="K264" s="40"/>
      <c r="L264" s="40"/>
      <c r="M264" s="40"/>
      <c r="N264" s="40"/>
      <c r="O264" s="40"/>
      <c r="P264" s="40"/>
      <c r="Q264" s="40"/>
      <c r="R264" s="40"/>
      <c r="S264" s="40"/>
      <c r="T264" s="41">
        <f t="shared" si="144"/>
        <v>0</v>
      </c>
      <c r="U264" s="41">
        <f t="shared" si="145"/>
        <v>0</v>
      </c>
      <c r="V264" s="41">
        <f t="shared" si="145"/>
        <v>0</v>
      </c>
      <c r="W264" s="41">
        <f t="shared" si="145"/>
        <v>0</v>
      </c>
      <c r="X264" s="41">
        <f t="shared" si="145"/>
        <v>0</v>
      </c>
      <c r="Y264" s="41">
        <f t="shared" si="145"/>
        <v>0</v>
      </c>
      <c r="Z264" s="41">
        <f t="shared" si="145"/>
        <v>0</v>
      </c>
      <c r="AA264" s="41">
        <f t="shared" si="145"/>
        <v>0</v>
      </c>
      <c r="AB264" s="41">
        <f t="shared" si="145"/>
        <v>0</v>
      </c>
      <c r="AC264" s="41">
        <f t="shared" si="145"/>
        <v>0</v>
      </c>
      <c r="AD264" s="41">
        <f t="shared" si="145"/>
        <v>0</v>
      </c>
      <c r="AE264" s="41">
        <f t="shared" si="145"/>
        <v>0</v>
      </c>
      <c r="AF264" s="41">
        <f t="shared" si="145"/>
        <v>0</v>
      </c>
      <c r="AG264" s="42">
        <f t="shared" si="146"/>
        <v>0</v>
      </c>
    </row>
    <row r="265" spans="1:33" s="10" customFormat="1" ht="12.75" customHeight="1" x14ac:dyDescent="0.2">
      <c r="A265" s="32"/>
      <c r="B265" s="32"/>
      <c r="C265" s="32"/>
      <c r="D265" s="32"/>
      <c r="E265" s="246"/>
      <c r="F265" s="47"/>
      <c r="G265" s="39"/>
      <c r="H265" s="40"/>
      <c r="I265" s="40"/>
      <c r="J265" s="40"/>
      <c r="K265" s="40"/>
      <c r="L265" s="40"/>
      <c r="M265" s="40"/>
      <c r="N265" s="40"/>
      <c r="O265" s="40"/>
      <c r="P265" s="40"/>
      <c r="Q265" s="40"/>
      <c r="R265" s="40"/>
      <c r="S265" s="40"/>
      <c r="T265" s="41">
        <f t="shared" si="144"/>
        <v>0</v>
      </c>
      <c r="U265" s="41">
        <f t="shared" si="145"/>
        <v>0</v>
      </c>
      <c r="V265" s="41">
        <f t="shared" si="145"/>
        <v>0</v>
      </c>
      <c r="W265" s="41">
        <f t="shared" si="145"/>
        <v>0</v>
      </c>
      <c r="X265" s="41">
        <f t="shared" si="145"/>
        <v>0</v>
      </c>
      <c r="Y265" s="41">
        <f t="shared" si="145"/>
        <v>0</v>
      </c>
      <c r="Z265" s="41">
        <f t="shared" si="145"/>
        <v>0</v>
      </c>
      <c r="AA265" s="41">
        <f t="shared" si="145"/>
        <v>0</v>
      </c>
      <c r="AB265" s="41">
        <f t="shared" si="145"/>
        <v>0</v>
      </c>
      <c r="AC265" s="41">
        <f t="shared" si="145"/>
        <v>0</v>
      </c>
      <c r="AD265" s="41">
        <f t="shared" si="145"/>
        <v>0</v>
      </c>
      <c r="AE265" s="41">
        <f t="shared" si="145"/>
        <v>0</v>
      </c>
      <c r="AF265" s="41">
        <f t="shared" si="145"/>
        <v>0</v>
      </c>
      <c r="AG265" s="42">
        <f t="shared" si="146"/>
        <v>0</v>
      </c>
    </row>
    <row r="266" spans="1:33" s="8" customFormat="1" x14ac:dyDescent="0.2">
      <c r="A266" s="45"/>
      <c r="B266" s="45"/>
      <c r="C266" s="45"/>
      <c r="D266" s="45"/>
      <c r="E266" s="244" t="s">
        <v>64</v>
      </c>
      <c r="F266" s="46"/>
      <c r="G266" s="36"/>
      <c r="H266" s="36"/>
      <c r="I266" s="36"/>
      <c r="J266" s="36"/>
      <c r="K266" s="36"/>
      <c r="L266" s="36"/>
      <c r="M266" s="36"/>
      <c r="N266" s="36"/>
      <c r="O266" s="36"/>
      <c r="P266" s="36"/>
      <c r="Q266" s="36"/>
      <c r="R266" s="36"/>
      <c r="S266" s="36"/>
      <c r="T266" s="37">
        <f>SUM(T267:T272)</f>
        <v>0</v>
      </c>
      <c r="U266" s="37">
        <f>SUM(U267:U272)</f>
        <v>0</v>
      </c>
      <c r="V266" s="37">
        <f t="shared" ref="V266:AG266" si="147">SUM(V267:V272)</f>
        <v>0</v>
      </c>
      <c r="W266" s="37">
        <f t="shared" si="147"/>
        <v>0</v>
      </c>
      <c r="X266" s="37">
        <f t="shared" si="147"/>
        <v>0</v>
      </c>
      <c r="Y266" s="37">
        <f t="shared" si="147"/>
        <v>0</v>
      </c>
      <c r="Z266" s="37">
        <f t="shared" si="147"/>
        <v>0</v>
      </c>
      <c r="AA266" s="37">
        <f t="shared" si="147"/>
        <v>0</v>
      </c>
      <c r="AB266" s="37">
        <f t="shared" si="147"/>
        <v>0</v>
      </c>
      <c r="AC266" s="37">
        <f t="shared" si="147"/>
        <v>0</v>
      </c>
      <c r="AD266" s="37">
        <f t="shared" si="147"/>
        <v>0</v>
      </c>
      <c r="AE266" s="37">
        <f t="shared" si="147"/>
        <v>0</v>
      </c>
      <c r="AF266" s="37">
        <f t="shared" si="147"/>
        <v>0</v>
      </c>
      <c r="AG266" s="37">
        <f t="shared" si="147"/>
        <v>0</v>
      </c>
    </row>
    <row r="267" spans="1:33" s="10" customFormat="1" x14ac:dyDescent="0.2">
      <c r="A267" s="32"/>
      <c r="B267" s="32"/>
      <c r="C267" s="32"/>
      <c r="D267" s="32"/>
      <c r="E267" s="245"/>
      <c r="F267" s="47"/>
      <c r="G267" s="39"/>
      <c r="H267" s="40"/>
      <c r="I267" s="40"/>
      <c r="J267" s="40"/>
      <c r="K267" s="40"/>
      <c r="L267" s="40"/>
      <c r="M267" s="40"/>
      <c r="N267" s="40"/>
      <c r="O267" s="40"/>
      <c r="P267" s="40"/>
      <c r="Q267" s="40"/>
      <c r="R267" s="40"/>
      <c r="S267" s="40"/>
      <c r="T267" s="41">
        <f t="shared" ref="T267:T272" si="148">SUM(H267:S267)</f>
        <v>0</v>
      </c>
      <c r="U267" s="41">
        <f t="shared" ref="U267:AF272" si="149">$G267*H267</f>
        <v>0</v>
      </c>
      <c r="V267" s="41">
        <f t="shared" si="149"/>
        <v>0</v>
      </c>
      <c r="W267" s="41">
        <f t="shared" si="149"/>
        <v>0</v>
      </c>
      <c r="X267" s="41">
        <f t="shared" si="149"/>
        <v>0</v>
      </c>
      <c r="Y267" s="41">
        <f t="shared" si="149"/>
        <v>0</v>
      </c>
      <c r="Z267" s="41">
        <f t="shared" si="149"/>
        <v>0</v>
      </c>
      <c r="AA267" s="41">
        <f t="shared" si="149"/>
        <v>0</v>
      </c>
      <c r="AB267" s="41">
        <f t="shared" si="149"/>
        <v>0</v>
      </c>
      <c r="AC267" s="41">
        <f t="shared" si="149"/>
        <v>0</v>
      </c>
      <c r="AD267" s="41">
        <f t="shared" si="149"/>
        <v>0</v>
      </c>
      <c r="AE267" s="41">
        <f t="shared" si="149"/>
        <v>0</v>
      </c>
      <c r="AF267" s="41">
        <f t="shared" si="149"/>
        <v>0</v>
      </c>
      <c r="AG267" s="42">
        <f t="shared" ref="AG267:AG272" si="150">SUM(U267:AF267)</f>
        <v>0</v>
      </c>
    </row>
    <row r="268" spans="1:33" s="10" customFormat="1" x14ac:dyDescent="0.2">
      <c r="A268" s="32"/>
      <c r="B268" s="32"/>
      <c r="C268" s="32"/>
      <c r="D268" s="32"/>
      <c r="E268" s="245"/>
      <c r="F268" s="47"/>
      <c r="G268" s="39"/>
      <c r="H268" s="40"/>
      <c r="I268" s="40"/>
      <c r="J268" s="40"/>
      <c r="K268" s="40"/>
      <c r="L268" s="40"/>
      <c r="M268" s="40"/>
      <c r="N268" s="40"/>
      <c r="O268" s="40"/>
      <c r="P268" s="40"/>
      <c r="Q268" s="40"/>
      <c r="R268" s="40"/>
      <c r="S268" s="40"/>
      <c r="T268" s="41">
        <f t="shared" si="148"/>
        <v>0</v>
      </c>
      <c r="U268" s="41">
        <f t="shared" si="149"/>
        <v>0</v>
      </c>
      <c r="V268" s="41">
        <f t="shared" si="149"/>
        <v>0</v>
      </c>
      <c r="W268" s="41">
        <f t="shared" si="149"/>
        <v>0</v>
      </c>
      <c r="X268" s="41">
        <f t="shared" si="149"/>
        <v>0</v>
      </c>
      <c r="Y268" s="41">
        <f t="shared" si="149"/>
        <v>0</v>
      </c>
      <c r="Z268" s="41">
        <f t="shared" si="149"/>
        <v>0</v>
      </c>
      <c r="AA268" s="41">
        <f t="shared" si="149"/>
        <v>0</v>
      </c>
      <c r="AB268" s="41">
        <f t="shared" si="149"/>
        <v>0</v>
      </c>
      <c r="AC268" s="41">
        <f t="shared" si="149"/>
        <v>0</v>
      </c>
      <c r="AD268" s="41">
        <f t="shared" si="149"/>
        <v>0</v>
      </c>
      <c r="AE268" s="41">
        <f t="shared" si="149"/>
        <v>0</v>
      </c>
      <c r="AF268" s="41">
        <f t="shared" si="149"/>
        <v>0</v>
      </c>
      <c r="AG268" s="42">
        <f t="shared" si="150"/>
        <v>0</v>
      </c>
    </row>
    <row r="269" spans="1:33" s="10" customFormat="1" x14ac:dyDescent="0.2">
      <c r="A269" s="32"/>
      <c r="B269" s="32"/>
      <c r="C269" s="32"/>
      <c r="D269" s="32"/>
      <c r="E269" s="245"/>
      <c r="F269" s="47"/>
      <c r="G269" s="39"/>
      <c r="H269" s="40"/>
      <c r="I269" s="40"/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41">
        <f t="shared" si="148"/>
        <v>0</v>
      </c>
      <c r="U269" s="41">
        <f t="shared" si="149"/>
        <v>0</v>
      </c>
      <c r="V269" s="41">
        <f t="shared" si="149"/>
        <v>0</v>
      </c>
      <c r="W269" s="41">
        <f t="shared" si="149"/>
        <v>0</v>
      </c>
      <c r="X269" s="41">
        <f t="shared" si="149"/>
        <v>0</v>
      </c>
      <c r="Y269" s="41">
        <f t="shared" si="149"/>
        <v>0</v>
      </c>
      <c r="Z269" s="41">
        <f t="shared" si="149"/>
        <v>0</v>
      </c>
      <c r="AA269" s="41">
        <f t="shared" si="149"/>
        <v>0</v>
      </c>
      <c r="AB269" s="41">
        <f t="shared" si="149"/>
        <v>0</v>
      </c>
      <c r="AC269" s="41">
        <f t="shared" si="149"/>
        <v>0</v>
      </c>
      <c r="AD269" s="41">
        <f t="shared" si="149"/>
        <v>0</v>
      </c>
      <c r="AE269" s="41">
        <f t="shared" si="149"/>
        <v>0</v>
      </c>
      <c r="AF269" s="41">
        <f t="shared" si="149"/>
        <v>0</v>
      </c>
      <c r="AG269" s="42">
        <f t="shared" si="150"/>
        <v>0</v>
      </c>
    </row>
    <row r="270" spans="1:33" s="10" customFormat="1" x14ac:dyDescent="0.2">
      <c r="A270" s="32"/>
      <c r="B270" s="32"/>
      <c r="C270" s="32"/>
      <c r="D270" s="32"/>
      <c r="E270" s="245"/>
      <c r="F270" s="47"/>
      <c r="G270" s="39"/>
      <c r="H270" s="40"/>
      <c r="I270" s="40"/>
      <c r="J270" s="40"/>
      <c r="K270" s="40"/>
      <c r="L270" s="40"/>
      <c r="M270" s="40"/>
      <c r="N270" s="40"/>
      <c r="O270" s="40"/>
      <c r="P270" s="40"/>
      <c r="Q270" s="40"/>
      <c r="R270" s="40"/>
      <c r="S270" s="40"/>
      <c r="T270" s="41">
        <f t="shared" si="148"/>
        <v>0</v>
      </c>
      <c r="U270" s="41">
        <f t="shared" si="149"/>
        <v>0</v>
      </c>
      <c r="V270" s="41">
        <f t="shared" si="149"/>
        <v>0</v>
      </c>
      <c r="W270" s="41">
        <f t="shared" si="149"/>
        <v>0</v>
      </c>
      <c r="X270" s="41">
        <f t="shared" si="149"/>
        <v>0</v>
      </c>
      <c r="Y270" s="41">
        <f t="shared" si="149"/>
        <v>0</v>
      </c>
      <c r="Z270" s="41">
        <f t="shared" si="149"/>
        <v>0</v>
      </c>
      <c r="AA270" s="41">
        <f t="shared" si="149"/>
        <v>0</v>
      </c>
      <c r="AB270" s="41">
        <f t="shared" si="149"/>
        <v>0</v>
      </c>
      <c r="AC270" s="41">
        <f t="shared" si="149"/>
        <v>0</v>
      </c>
      <c r="AD270" s="41">
        <f t="shared" si="149"/>
        <v>0</v>
      </c>
      <c r="AE270" s="41">
        <f t="shared" si="149"/>
        <v>0</v>
      </c>
      <c r="AF270" s="41">
        <f t="shared" si="149"/>
        <v>0</v>
      </c>
      <c r="AG270" s="42">
        <f t="shared" si="150"/>
        <v>0</v>
      </c>
    </row>
    <row r="271" spans="1:33" s="10" customFormat="1" x14ac:dyDescent="0.2">
      <c r="A271" s="32"/>
      <c r="B271" s="32"/>
      <c r="C271" s="32"/>
      <c r="D271" s="32"/>
      <c r="E271" s="245"/>
      <c r="F271" s="47"/>
      <c r="G271" s="39"/>
      <c r="H271" s="40"/>
      <c r="I271" s="40"/>
      <c r="J271" s="40"/>
      <c r="K271" s="40"/>
      <c r="L271" s="40"/>
      <c r="M271" s="40"/>
      <c r="N271" s="40"/>
      <c r="O271" s="40"/>
      <c r="P271" s="40"/>
      <c r="Q271" s="40"/>
      <c r="R271" s="40"/>
      <c r="S271" s="40"/>
      <c r="T271" s="41">
        <f t="shared" si="148"/>
        <v>0</v>
      </c>
      <c r="U271" s="41">
        <f t="shared" si="149"/>
        <v>0</v>
      </c>
      <c r="V271" s="41">
        <f t="shared" si="149"/>
        <v>0</v>
      </c>
      <c r="W271" s="41">
        <f t="shared" si="149"/>
        <v>0</v>
      </c>
      <c r="X271" s="41">
        <f t="shared" si="149"/>
        <v>0</v>
      </c>
      <c r="Y271" s="41">
        <f t="shared" si="149"/>
        <v>0</v>
      </c>
      <c r="Z271" s="41">
        <f t="shared" si="149"/>
        <v>0</v>
      </c>
      <c r="AA271" s="41">
        <f t="shared" si="149"/>
        <v>0</v>
      </c>
      <c r="AB271" s="41">
        <f t="shared" si="149"/>
        <v>0</v>
      </c>
      <c r="AC271" s="41">
        <f t="shared" si="149"/>
        <v>0</v>
      </c>
      <c r="AD271" s="41">
        <f t="shared" si="149"/>
        <v>0</v>
      </c>
      <c r="AE271" s="41">
        <f t="shared" si="149"/>
        <v>0</v>
      </c>
      <c r="AF271" s="41">
        <f t="shared" si="149"/>
        <v>0</v>
      </c>
      <c r="AG271" s="42">
        <f t="shared" si="150"/>
        <v>0</v>
      </c>
    </row>
    <row r="272" spans="1:33" s="10" customFormat="1" x14ac:dyDescent="0.2">
      <c r="A272" s="32"/>
      <c r="B272" s="32"/>
      <c r="C272" s="32"/>
      <c r="D272" s="32"/>
      <c r="E272" s="246"/>
      <c r="F272" s="47"/>
      <c r="G272" s="39"/>
      <c r="H272" s="40"/>
      <c r="I272" s="40"/>
      <c r="J272" s="40"/>
      <c r="K272" s="40"/>
      <c r="L272" s="40"/>
      <c r="M272" s="40"/>
      <c r="N272" s="40"/>
      <c r="O272" s="40"/>
      <c r="P272" s="40"/>
      <c r="Q272" s="40"/>
      <c r="R272" s="40"/>
      <c r="S272" s="40"/>
      <c r="T272" s="41">
        <f t="shared" si="148"/>
        <v>0</v>
      </c>
      <c r="U272" s="41">
        <f t="shared" si="149"/>
        <v>0</v>
      </c>
      <c r="V272" s="41">
        <f t="shared" si="149"/>
        <v>0</v>
      </c>
      <c r="W272" s="41">
        <f t="shared" si="149"/>
        <v>0</v>
      </c>
      <c r="X272" s="41">
        <f t="shared" si="149"/>
        <v>0</v>
      </c>
      <c r="Y272" s="41">
        <f t="shared" si="149"/>
        <v>0</v>
      </c>
      <c r="Z272" s="41">
        <f t="shared" si="149"/>
        <v>0</v>
      </c>
      <c r="AA272" s="41">
        <f t="shared" si="149"/>
        <v>0</v>
      </c>
      <c r="AB272" s="41">
        <f t="shared" si="149"/>
        <v>0</v>
      </c>
      <c r="AC272" s="41">
        <f t="shared" si="149"/>
        <v>0</v>
      </c>
      <c r="AD272" s="41">
        <f t="shared" si="149"/>
        <v>0</v>
      </c>
      <c r="AE272" s="41">
        <f t="shared" si="149"/>
        <v>0</v>
      </c>
      <c r="AF272" s="41">
        <f t="shared" si="149"/>
        <v>0</v>
      </c>
      <c r="AG272" s="42">
        <f t="shared" si="150"/>
        <v>0</v>
      </c>
    </row>
    <row r="273" spans="1:33" s="8" customFormat="1" x14ac:dyDescent="0.2">
      <c r="A273" s="45"/>
      <c r="B273" s="45"/>
      <c r="C273" s="45"/>
      <c r="D273" s="45"/>
      <c r="E273" s="244" t="s">
        <v>66</v>
      </c>
      <c r="F273" s="46"/>
      <c r="G273" s="36"/>
      <c r="H273" s="36"/>
      <c r="I273" s="36"/>
      <c r="J273" s="36"/>
      <c r="K273" s="36"/>
      <c r="L273" s="36"/>
      <c r="M273" s="36"/>
      <c r="N273" s="36"/>
      <c r="O273" s="36"/>
      <c r="P273" s="36"/>
      <c r="Q273" s="36"/>
      <c r="R273" s="36"/>
      <c r="S273" s="36"/>
      <c r="T273" s="37">
        <f>SUM(T274:T278)</f>
        <v>0</v>
      </c>
      <c r="U273" s="37">
        <f>SUM(U274:U278)</f>
        <v>0</v>
      </c>
      <c r="V273" s="37">
        <f t="shared" ref="V273:AG273" si="151">SUM(V274:V278)</f>
        <v>0</v>
      </c>
      <c r="W273" s="37">
        <f t="shared" si="151"/>
        <v>0</v>
      </c>
      <c r="X273" s="37">
        <f t="shared" si="151"/>
        <v>0</v>
      </c>
      <c r="Y273" s="37">
        <f t="shared" si="151"/>
        <v>0</v>
      </c>
      <c r="Z273" s="37">
        <f t="shared" si="151"/>
        <v>0</v>
      </c>
      <c r="AA273" s="37">
        <f t="shared" si="151"/>
        <v>0</v>
      </c>
      <c r="AB273" s="37">
        <f t="shared" si="151"/>
        <v>0</v>
      </c>
      <c r="AC273" s="37">
        <f t="shared" si="151"/>
        <v>0</v>
      </c>
      <c r="AD273" s="37">
        <f t="shared" si="151"/>
        <v>0</v>
      </c>
      <c r="AE273" s="37">
        <f t="shared" si="151"/>
        <v>0</v>
      </c>
      <c r="AF273" s="37">
        <f t="shared" si="151"/>
        <v>0</v>
      </c>
      <c r="AG273" s="37">
        <f t="shared" si="151"/>
        <v>0</v>
      </c>
    </row>
    <row r="274" spans="1:33" s="10" customFormat="1" x14ac:dyDescent="0.2">
      <c r="A274" s="32"/>
      <c r="B274" s="32"/>
      <c r="C274" s="32"/>
      <c r="D274" s="32"/>
      <c r="E274" s="245"/>
      <c r="F274" s="48"/>
      <c r="G274" s="39"/>
      <c r="H274" s="40"/>
      <c r="I274" s="40"/>
      <c r="J274" s="40"/>
      <c r="K274" s="40"/>
      <c r="L274" s="40"/>
      <c r="M274" s="40"/>
      <c r="N274" s="40"/>
      <c r="O274" s="40"/>
      <c r="P274" s="40"/>
      <c r="Q274" s="40"/>
      <c r="R274" s="40"/>
      <c r="S274" s="40"/>
      <c r="T274" s="41">
        <f t="shared" ref="T274:T278" si="152">SUM(H274:S274)</f>
        <v>0</v>
      </c>
      <c r="U274" s="41">
        <f t="shared" ref="U274:AF278" si="153">$G274*H274</f>
        <v>0</v>
      </c>
      <c r="V274" s="41">
        <f t="shared" si="153"/>
        <v>0</v>
      </c>
      <c r="W274" s="41">
        <f t="shared" si="153"/>
        <v>0</v>
      </c>
      <c r="X274" s="41">
        <f t="shared" si="153"/>
        <v>0</v>
      </c>
      <c r="Y274" s="41">
        <f t="shared" si="153"/>
        <v>0</v>
      </c>
      <c r="Z274" s="41">
        <f t="shared" si="153"/>
        <v>0</v>
      </c>
      <c r="AA274" s="41">
        <f t="shared" si="153"/>
        <v>0</v>
      </c>
      <c r="AB274" s="41">
        <f t="shared" si="153"/>
        <v>0</v>
      </c>
      <c r="AC274" s="41">
        <f t="shared" si="153"/>
        <v>0</v>
      </c>
      <c r="AD274" s="41">
        <f t="shared" si="153"/>
        <v>0</v>
      </c>
      <c r="AE274" s="41">
        <f t="shared" si="153"/>
        <v>0</v>
      </c>
      <c r="AF274" s="41">
        <f t="shared" si="153"/>
        <v>0</v>
      </c>
      <c r="AG274" s="42">
        <f>SUM(U274:AF274)</f>
        <v>0</v>
      </c>
    </row>
    <row r="275" spans="1:33" s="10" customFormat="1" x14ac:dyDescent="0.2">
      <c r="A275" s="32"/>
      <c r="B275" s="32"/>
      <c r="C275" s="32"/>
      <c r="D275" s="32"/>
      <c r="E275" s="245"/>
      <c r="F275" s="50"/>
      <c r="G275" s="39"/>
      <c r="H275" s="40"/>
      <c r="I275" s="40"/>
      <c r="J275" s="40"/>
      <c r="K275" s="40"/>
      <c r="L275" s="40"/>
      <c r="M275" s="40"/>
      <c r="N275" s="40"/>
      <c r="O275" s="40"/>
      <c r="P275" s="40"/>
      <c r="Q275" s="40"/>
      <c r="R275" s="40"/>
      <c r="S275" s="40"/>
      <c r="T275" s="41">
        <f t="shared" si="152"/>
        <v>0</v>
      </c>
      <c r="U275" s="41">
        <f t="shared" si="153"/>
        <v>0</v>
      </c>
      <c r="V275" s="41">
        <f t="shared" si="153"/>
        <v>0</v>
      </c>
      <c r="W275" s="41">
        <f t="shared" si="153"/>
        <v>0</v>
      </c>
      <c r="X275" s="41">
        <f t="shared" si="153"/>
        <v>0</v>
      </c>
      <c r="Y275" s="41">
        <f t="shared" si="153"/>
        <v>0</v>
      </c>
      <c r="Z275" s="41">
        <f t="shared" si="153"/>
        <v>0</v>
      </c>
      <c r="AA275" s="41">
        <f t="shared" si="153"/>
        <v>0</v>
      </c>
      <c r="AB275" s="41">
        <f t="shared" si="153"/>
        <v>0</v>
      </c>
      <c r="AC275" s="41">
        <f t="shared" si="153"/>
        <v>0</v>
      </c>
      <c r="AD275" s="41">
        <f t="shared" si="153"/>
        <v>0</v>
      </c>
      <c r="AE275" s="41">
        <f t="shared" si="153"/>
        <v>0</v>
      </c>
      <c r="AF275" s="41">
        <f t="shared" si="153"/>
        <v>0</v>
      </c>
      <c r="AG275" s="42">
        <f>SUM(U275:AF275)</f>
        <v>0</v>
      </c>
    </row>
    <row r="276" spans="1:33" s="10" customFormat="1" x14ac:dyDescent="0.2">
      <c r="A276" s="32"/>
      <c r="B276" s="32"/>
      <c r="C276" s="32"/>
      <c r="D276" s="32"/>
      <c r="E276" s="245"/>
      <c r="F276" s="48"/>
      <c r="G276" s="39"/>
      <c r="H276" s="40"/>
      <c r="I276" s="40"/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41">
        <f t="shared" si="152"/>
        <v>0</v>
      </c>
      <c r="U276" s="41">
        <f t="shared" si="153"/>
        <v>0</v>
      </c>
      <c r="V276" s="41">
        <f t="shared" si="153"/>
        <v>0</v>
      </c>
      <c r="W276" s="41">
        <f t="shared" si="153"/>
        <v>0</v>
      </c>
      <c r="X276" s="41">
        <f t="shared" si="153"/>
        <v>0</v>
      </c>
      <c r="Y276" s="41">
        <f t="shared" si="153"/>
        <v>0</v>
      </c>
      <c r="Z276" s="41">
        <f t="shared" si="153"/>
        <v>0</v>
      </c>
      <c r="AA276" s="41">
        <f t="shared" si="153"/>
        <v>0</v>
      </c>
      <c r="AB276" s="41">
        <f t="shared" si="153"/>
        <v>0</v>
      </c>
      <c r="AC276" s="41">
        <f t="shared" si="153"/>
        <v>0</v>
      </c>
      <c r="AD276" s="41">
        <f t="shared" si="153"/>
        <v>0</v>
      </c>
      <c r="AE276" s="41">
        <f t="shared" si="153"/>
        <v>0</v>
      </c>
      <c r="AF276" s="41">
        <f t="shared" si="153"/>
        <v>0</v>
      </c>
      <c r="AG276" s="42">
        <f>SUM(U276:AF276)</f>
        <v>0</v>
      </c>
    </row>
    <row r="277" spans="1:33" s="10" customFormat="1" x14ac:dyDescent="0.2">
      <c r="A277" s="32"/>
      <c r="B277" s="32"/>
      <c r="C277" s="32"/>
      <c r="D277" s="32"/>
      <c r="E277" s="245"/>
      <c r="F277" s="47"/>
      <c r="G277" s="39"/>
      <c r="H277" s="40"/>
      <c r="I277" s="40"/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1">
        <f t="shared" si="152"/>
        <v>0</v>
      </c>
      <c r="U277" s="41">
        <f t="shared" si="153"/>
        <v>0</v>
      </c>
      <c r="V277" s="41">
        <f t="shared" si="153"/>
        <v>0</v>
      </c>
      <c r="W277" s="41">
        <f t="shared" si="153"/>
        <v>0</v>
      </c>
      <c r="X277" s="41">
        <f t="shared" si="153"/>
        <v>0</v>
      </c>
      <c r="Y277" s="41">
        <f t="shared" si="153"/>
        <v>0</v>
      </c>
      <c r="Z277" s="41">
        <f t="shared" si="153"/>
        <v>0</v>
      </c>
      <c r="AA277" s="41">
        <f t="shared" si="153"/>
        <v>0</v>
      </c>
      <c r="AB277" s="41">
        <f t="shared" si="153"/>
        <v>0</v>
      </c>
      <c r="AC277" s="41">
        <f t="shared" si="153"/>
        <v>0</v>
      </c>
      <c r="AD277" s="41">
        <f t="shared" si="153"/>
        <v>0</v>
      </c>
      <c r="AE277" s="41">
        <f t="shared" si="153"/>
        <v>0</v>
      </c>
      <c r="AF277" s="41">
        <f t="shared" si="153"/>
        <v>0</v>
      </c>
      <c r="AG277" s="42">
        <f>SUM(U277:AF277)</f>
        <v>0</v>
      </c>
    </row>
    <row r="278" spans="1:33" s="10" customFormat="1" x14ac:dyDescent="0.2">
      <c r="A278" s="32"/>
      <c r="B278" s="32"/>
      <c r="C278" s="32"/>
      <c r="D278" s="32"/>
      <c r="E278" s="246"/>
      <c r="F278" s="47"/>
      <c r="G278" s="39"/>
      <c r="H278" s="40"/>
      <c r="I278" s="40"/>
      <c r="J278" s="40"/>
      <c r="K278" s="40"/>
      <c r="L278" s="40"/>
      <c r="M278" s="40"/>
      <c r="N278" s="40"/>
      <c r="O278" s="40"/>
      <c r="P278" s="40"/>
      <c r="Q278" s="40"/>
      <c r="R278" s="40"/>
      <c r="S278" s="40"/>
      <c r="T278" s="41">
        <f t="shared" si="152"/>
        <v>0</v>
      </c>
      <c r="U278" s="41">
        <f t="shared" si="153"/>
        <v>0</v>
      </c>
      <c r="V278" s="41">
        <f t="shared" si="153"/>
        <v>0</v>
      </c>
      <c r="W278" s="41">
        <f t="shared" si="153"/>
        <v>0</v>
      </c>
      <c r="X278" s="41">
        <f t="shared" si="153"/>
        <v>0</v>
      </c>
      <c r="Y278" s="41">
        <f t="shared" si="153"/>
        <v>0</v>
      </c>
      <c r="Z278" s="41">
        <f t="shared" si="153"/>
        <v>0</v>
      </c>
      <c r="AA278" s="41">
        <f t="shared" si="153"/>
        <v>0</v>
      </c>
      <c r="AB278" s="41">
        <f t="shared" si="153"/>
        <v>0</v>
      </c>
      <c r="AC278" s="41">
        <f t="shared" si="153"/>
        <v>0</v>
      </c>
      <c r="AD278" s="41">
        <f t="shared" si="153"/>
        <v>0</v>
      </c>
      <c r="AE278" s="41">
        <f t="shared" si="153"/>
        <v>0</v>
      </c>
      <c r="AF278" s="41">
        <f t="shared" si="153"/>
        <v>0</v>
      </c>
      <c r="AG278" s="42">
        <f>SUM(U278:AF278)</f>
        <v>0</v>
      </c>
    </row>
    <row r="279" spans="1:33" s="8" customFormat="1" x14ac:dyDescent="0.2">
      <c r="A279" s="45"/>
      <c r="B279" s="45"/>
      <c r="C279" s="45"/>
      <c r="D279" s="45"/>
      <c r="E279" s="244" t="s">
        <v>68</v>
      </c>
      <c r="F279" s="46"/>
      <c r="G279" s="36"/>
      <c r="H279" s="36"/>
      <c r="I279" s="36"/>
      <c r="J279" s="36"/>
      <c r="K279" s="36"/>
      <c r="L279" s="36"/>
      <c r="M279" s="36"/>
      <c r="N279" s="36"/>
      <c r="O279" s="36"/>
      <c r="P279" s="36"/>
      <c r="Q279" s="36"/>
      <c r="R279" s="36"/>
      <c r="S279" s="36"/>
      <c r="T279" s="37">
        <f>SUM(T280:T287)</f>
        <v>0</v>
      </c>
      <c r="U279" s="37">
        <f>SUM(U280:U287)</f>
        <v>0</v>
      </c>
      <c r="V279" s="37">
        <f t="shared" ref="V279:AG279" si="154">SUM(V280:V287)</f>
        <v>0</v>
      </c>
      <c r="W279" s="37">
        <f t="shared" si="154"/>
        <v>0</v>
      </c>
      <c r="X279" s="37">
        <f t="shared" si="154"/>
        <v>0</v>
      </c>
      <c r="Y279" s="37">
        <f t="shared" si="154"/>
        <v>0</v>
      </c>
      <c r="Z279" s="37">
        <f t="shared" si="154"/>
        <v>0</v>
      </c>
      <c r="AA279" s="37">
        <f t="shared" si="154"/>
        <v>0</v>
      </c>
      <c r="AB279" s="37">
        <f t="shared" si="154"/>
        <v>0</v>
      </c>
      <c r="AC279" s="37">
        <f t="shared" si="154"/>
        <v>0</v>
      </c>
      <c r="AD279" s="37">
        <f t="shared" si="154"/>
        <v>0</v>
      </c>
      <c r="AE279" s="37">
        <f t="shared" si="154"/>
        <v>0</v>
      </c>
      <c r="AF279" s="37">
        <f t="shared" si="154"/>
        <v>0</v>
      </c>
      <c r="AG279" s="37">
        <f t="shared" si="154"/>
        <v>0</v>
      </c>
    </row>
    <row r="280" spans="1:33" s="10" customFormat="1" x14ac:dyDescent="0.2">
      <c r="A280" s="32"/>
      <c r="B280" s="32"/>
      <c r="C280" s="32"/>
      <c r="D280" s="32"/>
      <c r="E280" s="245"/>
      <c r="F280" s="53"/>
      <c r="G280" s="39"/>
      <c r="H280" s="40"/>
      <c r="I280" s="40"/>
      <c r="J280" s="40"/>
      <c r="K280" s="40"/>
      <c r="L280" s="40"/>
      <c r="M280" s="40"/>
      <c r="N280" s="40"/>
      <c r="O280" s="40"/>
      <c r="P280" s="40"/>
      <c r="Q280" s="40"/>
      <c r="R280" s="40"/>
      <c r="S280" s="40"/>
      <c r="T280" s="41">
        <f t="shared" ref="T280:T287" si="155">SUM(H280:S280)</f>
        <v>0</v>
      </c>
      <c r="U280" s="41">
        <f t="shared" ref="U280:AF287" si="156">$G280*H280</f>
        <v>0</v>
      </c>
      <c r="V280" s="41">
        <f t="shared" si="156"/>
        <v>0</v>
      </c>
      <c r="W280" s="41">
        <f t="shared" si="156"/>
        <v>0</v>
      </c>
      <c r="X280" s="41">
        <f t="shared" si="156"/>
        <v>0</v>
      </c>
      <c r="Y280" s="41">
        <f t="shared" si="156"/>
        <v>0</v>
      </c>
      <c r="Z280" s="41">
        <f t="shared" si="156"/>
        <v>0</v>
      </c>
      <c r="AA280" s="41">
        <f t="shared" si="156"/>
        <v>0</v>
      </c>
      <c r="AB280" s="41">
        <f t="shared" si="156"/>
        <v>0</v>
      </c>
      <c r="AC280" s="41">
        <f t="shared" si="156"/>
        <v>0</v>
      </c>
      <c r="AD280" s="41">
        <f t="shared" si="156"/>
        <v>0</v>
      </c>
      <c r="AE280" s="41">
        <f t="shared" si="156"/>
        <v>0</v>
      </c>
      <c r="AF280" s="41">
        <f t="shared" si="156"/>
        <v>0</v>
      </c>
      <c r="AG280" s="42">
        <f t="shared" ref="AG280:AG287" si="157">SUM(U280:AF280)</f>
        <v>0</v>
      </c>
    </row>
    <row r="281" spans="1:33" s="10" customFormat="1" x14ac:dyDescent="0.2">
      <c r="A281" s="32"/>
      <c r="B281" s="32"/>
      <c r="C281" s="32"/>
      <c r="D281" s="32"/>
      <c r="E281" s="245"/>
      <c r="F281" s="47"/>
      <c r="G281" s="39"/>
      <c r="H281" s="40"/>
      <c r="I281" s="40"/>
      <c r="J281" s="40"/>
      <c r="K281" s="40"/>
      <c r="L281" s="40"/>
      <c r="M281" s="40"/>
      <c r="N281" s="40"/>
      <c r="O281" s="40"/>
      <c r="P281" s="40"/>
      <c r="Q281" s="40"/>
      <c r="R281" s="40"/>
      <c r="S281" s="40"/>
      <c r="T281" s="41">
        <f t="shared" si="155"/>
        <v>0</v>
      </c>
      <c r="U281" s="41">
        <f t="shared" si="156"/>
        <v>0</v>
      </c>
      <c r="V281" s="41">
        <f t="shared" si="156"/>
        <v>0</v>
      </c>
      <c r="W281" s="41">
        <f t="shared" si="156"/>
        <v>0</v>
      </c>
      <c r="X281" s="41">
        <f t="shared" si="156"/>
        <v>0</v>
      </c>
      <c r="Y281" s="41">
        <f t="shared" si="156"/>
        <v>0</v>
      </c>
      <c r="Z281" s="41">
        <f t="shared" si="156"/>
        <v>0</v>
      </c>
      <c r="AA281" s="41">
        <f t="shared" si="156"/>
        <v>0</v>
      </c>
      <c r="AB281" s="41">
        <f t="shared" si="156"/>
        <v>0</v>
      </c>
      <c r="AC281" s="41">
        <f t="shared" si="156"/>
        <v>0</v>
      </c>
      <c r="AD281" s="41">
        <f t="shared" si="156"/>
        <v>0</v>
      </c>
      <c r="AE281" s="41">
        <f t="shared" si="156"/>
        <v>0</v>
      </c>
      <c r="AF281" s="41">
        <f t="shared" si="156"/>
        <v>0</v>
      </c>
      <c r="AG281" s="42">
        <f t="shared" si="157"/>
        <v>0</v>
      </c>
    </row>
    <row r="282" spans="1:33" s="10" customFormat="1" x14ac:dyDescent="0.2">
      <c r="A282" s="32"/>
      <c r="B282" s="32"/>
      <c r="C282" s="32"/>
      <c r="D282" s="32"/>
      <c r="E282" s="245"/>
      <c r="F282" s="47"/>
      <c r="G282" s="39"/>
      <c r="H282" s="40"/>
      <c r="I282" s="40"/>
      <c r="J282" s="40"/>
      <c r="K282" s="40"/>
      <c r="L282" s="40"/>
      <c r="M282" s="40"/>
      <c r="N282" s="40"/>
      <c r="O282" s="40"/>
      <c r="P282" s="40"/>
      <c r="Q282" s="40"/>
      <c r="R282" s="40"/>
      <c r="S282" s="40"/>
      <c r="T282" s="41">
        <f t="shared" si="155"/>
        <v>0</v>
      </c>
      <c r="U282" s="41">
        <f t="shared" si="156"/>
        <v>0</v>
      </c>
      <c r="V282" s="41">
        <f t="shared" si="156"/>
        <v>0</v>
      </c>
      <c r="W282" s="41">
        <f t="shared" si="156"/>
        <v>0</v>
      </c>
      <c r="X282" s="41">
        <f t="shared" si="156"/>
        <v>0</v>
      </c>
      <c r="Y282" s="41">
        <f t="shared" si="156"/>
        <v>0</v>
      </c>
      <c r="Z282" s="41">
        <f t="shared" si="156"/>
        <v>0</v>
      </c>
      <c r="AA282" s="41">
        <f t="shared" si="156"/>
        <v>0</v>
      </c>
      <c r="AB282" s="41">
        <f t="shared" si="156"/>
        <v>0</v>
      </c>
      <c r="AC282" s="41">
        <f t="shared" si="156"/>
        <v>0</v>
      </c>
      <c r="AD282" s="41">
        <f t="shared" si="156"/>
        <v>0</v>
      </c>
      <c r="AE282" s="41">
        <f t="shared" si="156"/>
        <v>0</v>
      </c>
      <c r="AF282" s="41">
        <f t="shared" si="156"/>
        <v>0</v>
      </c>
      <c r="AG282" s="42">
        <f t="shared" si="157"/>
        <v>0</v>
      </c>
    </row>
    <row r="283" spans="1:33" s="10" customFormat="1" x14ac:dyDescent="0.2">
      <c r="A283" s="32"/>
      <c r="B283" s="32"/>
      <c r="C283" s="32"/>
      <c r="D283" s="32"/>
      <c r="E283" s="245"/>
      <c r="F283" s="47"/>
      <c r="G283" s="39"/>
      <c r="H283" s="40"/>
      <c r="I283" s="40"/>
      <c r="J283" s="40"/>
      <c r="K283" s="40"/>
      <c r="L283" s="40"/>
      <c r="M283" s="40"/>
      <c r="N283" s="40"/>
      <c r="O283" s="40"/>
      <c r="P283" s="40"/>
      <c r="Q283" s="40"/>
      <c r="R283" s="40"/>
      <c r="S283" s="40"/>
      <c r="T283" s="41">
        <f t="shared" si="155"/>
        <v>0</v>
      </c>
      <c r="U283" s="41">
        <f t="shared" si="156"/>
        <v>0</v>
      </c>
      <c r="V283" s="41">
        <f t="shared" si="156"/>
        <v>0</v>
      </c>
      <c r="W283" s="41">
        <f t="shared" si="156"/>
        <v>0</v>
      </c>
      <c r="X283" s="41">
        <f t="shared" si="156"/>
        <v>0</v>
      </c>
      <c r="Y283" s="41">
        <f t="shared" si="156"/>
        <v>0</v>
      </c>
      <c r="Z283" s="41">
        <f t="shared" si="156"/>
        <v>0</v>
      </c>
      <c r="AA283" s="41">
        <f t="shared" si="156"/>
        <v>0</v>
      </c>
      <c r="AB283" s="41">
        <f t="shared" si="156"/>
        <v>0</v>
      </c>
      <c r="AC283" s="41">
        <f t="shared" si="156"/>
        <v>0</v>
      </c>
      <c r="AD283" s="41">
        <f t="shared" si="156"/>
        <v>0</v>
      </c>
      <c r="AE283" s="41">
        <f t="shared" si="156"/>
        <v>0</v>
      </c>
      <c r="AF283" s="41">
        <f t="shared" si="156"/>
        <v>0</v>
      </c>
      <c r="AG283" s="42">
        <f t="shared" si="157"/>
        <v>0</v>
      </c>
    </row>
    <row r="284" spans="1:33" s="10" customFormat="1" x14ac:dyDescent="0.2">
      <c r="A284" s="32"/>
      <c r="B284" s="32"/>
      <c r="C284" s="32"/>
      <c r="D284" s="32"/>
      <c r="E284" s="245"/>
      <c r="F284" s="47"/>
      <c r="G284" s="39"/>
      <c r="H284" s="40"/>
      <c r="I284" s="40"/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1">
        <f t="shared" si="155"/>
        <v>0</v>
      </c>
      <c r="U284" s="41">
        <f t="shared" si="156"/>
        <v>0</v>
      </c>
      <c r="V284" s="41">
        <f t="shared" si="156"/>
        <v>0</v>
      </c>
      <c r="W284" s="41">
        <f t="shared" si="156"/>
        <v>0</v>
      </c>
      <c r="X284" s="41">
        <f t="shared" si="156"/>
        <v>0</v>
      </c>
      <c r="Y284" s="41">
        <f t="shared" si="156"/>
        <v>0</v>
      </c>
      <c r="Z284" s="41">
        <f t="shared" si="156"/>
        <v>0</v>
      </c>
      <c r="AA284" s="41">
        <f t="shared" si="156"/>
        <v>0</v>
      </c>
      <c r="AB284" s="41">
        <f t="shared" si="156"/>
        <v>0</v>
      </c>
      <c r="AC284" s="41">
        <f t="shared" si="156"/>
        <v>0</v>
      </c>
      <c r="AD284" s="41">
        <f t="shared" si="156"/>
        <v>0</v>
      </c>
      <c r="AE284" s="41">
        <f t="shared" si="156"/>
        <v>0</v>
      </c>
      <c r="AF284" s="41">
        <f t="shared" si="156"/>
        <v>0</v>
      </c>
      <c r="AG284" s="42">
        <f t="shared" si="157"/>
        <v>0</v>
      </c>
    </row>
    <row r="285" spans="1:33" s="10" customFormat="1" x14ac:dyDescent="0.2">
      <c r="A285" s="32"/>
      <c r="B285" s="32"/>
      <c r="C285" s="32"/>
      <c r="D285" s="32"/>
      <c r="E285" s="245"/>
      <c r="F285" s="47"/>
      <c r="G285" s="39"/>
      <c r="H285" s="40"/>
      <c r="I285" s="40"/>
      <c r="J285" s="40"/>
      <c r="K285" s="40"/>
      <c r="L285" s="40"/>
      <c r="M285" s="40"/>
      <c r="N285" s="40"/>
      <c r="O285" s="40"/>
      <c r="P285" s="40"/>
      <c r="Q285" s="40"/>
      <c r="R285" s="40"/>
      <c r="S285" s="40"/>
      <c r="T285" s="41">
        <f t="shared" si="155"/>
        <v>0</v>
      </c>
      <c r="U285" s="41">
        <f t="shared" si="156"/>
        <v>0</v>
      </c>
      <c r="V285" s="41">
        <f t="shared" si="156"/>
        <v>0</v>
      </c>
      <c r="W285" s="41">
        <f t="shared" si="156"/>
        <v>0</v>
      </c>
      <c r="X285" s="41">
        <f t="shared" si="156"/>
        <v>0</v>
      </c>
      <c r="Y285" s="41">
        <f t="shared" si="156"/>
        <v>0</v>
      </c>
      <c r="Z285" s="41">
        <f t="shared" si="156"/>
        <v>0</v>
      </c>
      <c r="AA285" s="41">
        <f t="shared" si="156"/>
        <v>0</v>
      </c>
      <c r="AB285" s="41">
        <f t="shared" si="156"/>
        <v>0</v>
      </c>
      <c r="AC285" s="41">
        <f t="shared" si="156"/>
        <v>0</v>
      </c>
      <c r="AD285" s="41">
        <f t="shared" si="156"/>
        <v>0</v>
      </c>
      <c r="AE285" s="41">
        <f t="shared" si="156"/>
        <v>0</v>
      </c>
      <c r="AF285" s="41">
        <f t="shared" si="156"/>
        <v>0</v>
      </c>
      <c r="AG285" s="42">
        <f t="shared" si="157"/>
        <v>0</v>
      </c>
    </row>
    <row r="286" spans="1:33" s="10" customFormat="1" x14ac:dyDescent="0.2">
      <c r="A286" s="32"/>
      <c r="B286" s="32"/>
      <c r="C286" s="32"/>
      <c r="D286" s="32"/>
      <c r="E286" s="245"/>
      <c r="F286" s="47"/>
      <c r="G286" s="39"/>
      <c r="H286" s="40"/>
      <c r="I286" s="40"/>
      <c r="J286" s="40"/>
      <c r="K286" s="40"/>
      <c r="L286" s="40"/>
      <c r="M286" s="40"/>
      <c r="N286" s="40"/>
      <c r="O286" s="40"/>
      <c r="P286" s="40"/>
      <c r="Q286" s="40"/>
      <c r="R286" s="40"/>
      <c r="S286" s="40"/>
      <c r="T286" s="41">
        <f t="shared" si="155"/>
        <v>0</v>
      </c>
      <c r="U286" s="41">
        <f t="shared" si="156"/>
        <v>0</v>
      </c>
      <c r="V286" s="41">
        <f t="shared" si="156"/>
        <v>0</v>
      </c>
      <c r="W286" s="41">
        <f t="shared" si="156"/>
        <v>0</v>
      </c>
      <c r="X286" s="41">
        <f t="shared" si="156"/>
        <v>0</v>
      </c>
      <c r="Y286" s="41">
        <f t="shared" si="156"/>
        <v>0</v>
      </c>
      <c r="Z286" s="41">
        <f t="shared" si="156"/>
        <v>0</v>
      </c>
      <c r="AA286" s="41">
        <f t="shared" si="156"/>
        <v>0</v>
      </c>
      <c r="AB286" s="41">
        <f t="shared" si="156"/>
        <v>0</v>
      </c>
      <c r="AC286" s="41">
        <f t="shared" si="156"/>
        <v>0</v>
      </c>
      <c r="AD286" s="41">
        <f t="shared" si="156"/>
        <v>0</v>
      </c>
      <c r="AE286" s="41">
        <f t="shared" si="156"/>
        <v>0</v>
      </c>
      <c r="AF286" s="41">
        <f t="shared" si="156"/>
        <v>0</v>
      </c>
      <c r="AG286" s="42">
        <f t="shared" si="157"/>
        <v>0</v>
      </c>
    </row>
    <row r="287" spans="1:33" s="10" customFormat="1" x14ac:dyDescent="0.2">
      <c r="A287" s="32"/>
      <c r="B287" s="32"/>
      <c r="C287" s="32"/>
      <c r="D287" s="32"/>
      <c r="E287" s="246"/>
      <c r="F287" s="47"/>
      <c r="G287" s="39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1">
        <f t="shared" si="155"/>
        <v>0</v>
      </c>
      <c r="U287" s="41">
        <f t="shared" si="156"/>
        <v>0</v>
      </c>
      <c r="V287" s="41">
        <f t="shared" si="156"/>
        <v>0</v>
      </c>
      <c r="W287" s="41">
        <f t="shared" si="156"/>
        <v>0</v>
      </c>
      <c r="X287" s="41">
        <f t="shared" si="156"/>
        <v>0</v>
      </c>
      <c r="Y287" s="41">
        <f t="shared" si="156"/>
        <v>0</v>
      </c>
      <c r="Z287" s="41">
        <f t="shared" si="156"/>
        <v>0</v>
      </c>
      <c r="AA287" s="41">
        <f t="shared" si="156"/>
        <v>0</v>
      </c>
      <c r="AB287" s="41">
        <f t="shared" si="156"/>
        <v>0</v>
      </c>
      <c r="AC287" s="41">
        <f t="shared" si="156"/>
        <v>0</v>
      </c>
      <c r="AD287" s="41">
        <f t="shared" si="156"/>
        <v>0</v>
      </c>
      <c r="AE287" s="41">
        <f t="shared" si="156"/>
        <v>0</v>
      </c>
      <c r="AF287" s="41">
        <f t="shared" si="156"/>
        <v>0</v>
      </c>
      <c r="AG287" s="42">
        <f t="shared" si="157"/>
        <v>0</v>
      </c>
    </row>
    <row r="288" spans="1:33" s="8" customFormat="1" x14ac:dyDescent="0.2">
      <c r="A288" s="45"/>
      <c r="B288" s="45"/>
      <c r="C288" s="45"/>
      <c r="D288" s="45"/>
      <c r="E288" s="244" t="s">
        <v>70</v>
      </c>
      <c r="F288" s="46"/>
      <c r="G288" s="36"/>
      <c r="H288" s="36"/>
      <c r="I288" s="36"/>
      <c r="J288" s="36"/>
      <c r="K288" s="36"/>
      <c r="L288" s="36"/>
      <c r="M288" s="36"/>
      <c r="N288" s="36"/>
      <c r="O288" s="36"/>
      <c r="P288" s="36"/>
      <c r="Q288" s="36"/>
      <c r="R288" s="36"/>
      <c r="S288" s="36"/>
      <c r="T288" s="37">
        <f>SUM(T289:T294)</f>
        <v>0</v>
      </c>
      <c r="U288" s="37">
        <f>SUM(U289:U294)</f>
        <v>0</v>
      </c>
      <c r="V288" s="37">
        <f t="shared" ref="V288:AG288" si="158">SUM(V289:V294)</f>
        <v>0</v>
      </c>
      <c r="W288" s="37">
        <f t="shared" si="158"/>
        <v>0</v>
      </c>
      <c r="X288" s="37">
        <f t="shared" si="158"/>
        <v>0</v>
      </c>
      <c r="Y288" s="37">
        <f t="shared" si="158"/>
        <v>0</v>
      </c>
      <c r="Z288" s="37">
        <f t="shared" si="158"/>
        <v>0</v>
      </c>
      <c r="AA288" s="37">
        <f t="shared" si="158"/>
        <v>0</v>
      </c>
      <c r="AB288" s="37">
        <f t="shared" si="158"/>
        <v>0</v>
      </c>
      <c r="AC288" s="37">
        <f t="shared" si="158"/>
        <v>0</v>
      </c>
      <c r="AD288" s="37">
        <f t="shared" si="158"/>
        <v>0</v>
      </c>
      <c r="AE288" s="37">
        <f t="shared" si="158"/>
        <v>0</v>
      </c>
      <c r="AF288" s="37">
        <f t="shared" si="158"/>
        <v>0</v>
      </c>
      <c r="AG288" s="37">
        <f t="shared" si="158"/>
        <v>0</v>
      </c>
    </row>
    <row r="289" spans="1:33" s="10" customFormat="1" x14ac:dyDescent="0.2">
      <c r="A289" s="32"/>
      <c r="B289" s="32"/>
      <c r="C289" s="32"/>
      <c r="D289" s="32"/>
      <c r="E289" s="245"/>
      <c r="F289" s="54"/>
      <c r="G289" s="39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1">
        <f t="shared" ref="T289:T294" si="159">SUM(H289:S289)</f>
        <v>0</v>
      </c>
      <c r="U289" s="41">
        <f t="shared" ref="U289:AF294" si="160">$G289*H289</f>
        <v>0</v>
      </c>
      <c r="V289" s="41">
        <f t="shared" si="160"/>
        <v>0</v>
      </c>
      <c r="W289" s="41">
        <f t="shared" si="160"/>
        <v>0</v>
      </c>
      <c r="X289" s="41">
        <f t="shared" si="160"/>
        <v>0</v>
      </c>
      <c r="Y289" s="41">
        <f t="shared" si="160"/>
        <v>0</v>
      </c>
      <c r="Z289" s="41">
        <f t="shared" si="160"/>
        <v>0</v>
      </c>
      <c r="AA289" s="41">
        <f t="shared" si="160"/>
        <v>0</v>
      </c>
      <c r="AB289" s="41">
        <f t="shared" si="160"/>
        <v>0</v>
      </c>
      <c r="AC289" s="41">
        <f t="shared" si="160"/>
        <v>0</v>
      </c>
      <c r="AD289" s="41">
        <f t="shared" si="160"/>
        <v>0</v>
      </c>
      <c r="AE289" s="41">
        <f t="shared" si="160"/>
        <v>0</v>
      </c>
      <c r="AF289" s="41">
        <f t="shared" si="160"/>
        <v>0</v>
      </c>
      <c r="AG289" s="42">
        <f t="shared" ref="AG289:AG294" si="161">SUM(U289:AF289)</f>
        <v>0</v>
      </c>
    </row>
    <row r="290" spans="1:33" s="10" customFormat="1" x14ac:dyDescent="0.2">
      <c r="A290" s="32"/>
      <c r="B290" s="32"/>
      <c r="C290" s="32"/>
      <c r="D290" s="32"/>
      <c r="E290" s="245"/>
      <c r="F290" s="54"/>
      <c r="G290" s="39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1">
        <f t="shared" si="159"/>
        <v>0</v>
      </c>
      <c r="U290" s="41">
        <f t="shared" si="160"/>
        <v>0</v>
      </c>
      <c r="V290" s="41">
        <f t="shared" si="160"/>
        <v>0</v>
      </c>
      <c r="W290" s="41">
        <f t="shared" si="160"/>
        <v>0</v>
      </c>
      <c r="X290" s="41">
        <f t="shared" si="160"/>
        <v>0</v>
      </c>
      <c r="Y290" s="41">
        <f t="shared" si="160"/>
        <v>0</v>
      </c>
      <c r="Z290" s="41">
        <f t="shared" si="160"/>
        <v>0</v>
      </c>
      <c r="AA290" s="41">
        <f t="shared" si="160"/>
        <v>0</v>
      </c>
      <c r="AB290" s="41">
        <f t="shared" si="160"/>
        <v>0</v>
      </c>
      <c r="AC290" s="41">
        <f t="shared" si="160"/>
        <v>0</v>
      </c>
      <c r="AD290" s="41">
        <f t="shared" si="160"/>
        <v>0</v>
      </c>
      <c r="AE290" s="41">
        <f t="shared" si="160"/>
        <v>0</v>
      </c>
      <c r="AF290" s="41">
        <f t="shared" si="160"/>
        <v>0</v>
      </c>
      <c r="AG290" s="42">
        <f t="shared" si="161"/>
        <v>0</v>
      </c>
    </row>
    <row r="291" spans="1:33" s="10" customFormat="1" x14ac:dyDescent="0.2">
      <c r="A291" s="32"/>
      <c r="B291" s="32"/>
      <c r="C291" s="32"/>
      <c r="D291" s="32"/>
      <c r="E291" s="245"/>
      <c r="F291" s="47"/>
      <c r="G291" s="39"/>
      <c r="H291" s="40"/>
      <c r="I291" s="40"/>
      <c r="J291" s="40"/>
      <c r="K291" s="40"/>
      <c r="L291" s="40"/>
      <c r="M291" s="40"/>
      <c r="N291" s="40"/>
      <c r="O291" s="40"/>
      <c r="P291" s="40"/>
      <c r="Q291" s="40"/>
      <c r="R291" s="40"/>
      <c r="S291" s="40"/>
      <c r="T291" s="41">
        <f t="shared" si="159"/>
        <v>0</v>
      </c>
      <c r="U291" s="41">
        <f t="shared" si="160"/>
        <v>0</v>
      </c>
      <c r="V291" s="41">
        <f t="shared" si="160"/>
        <v>0</v>
      </c>
      <c r="W291" s="41">
        <f t="shared" si="160"/>
        <v>0</v>
      </c>
      <c r="X291" s="41">
        <f t="shared" si="160"/>
        <v>0</v>
      </c>
      <c r="Y291" s="41">
        <f t="shared" si="160"/>
        <v>0</v>
      </c>
      <c r="Z291" s="41">
        <f t="shared" si="160"/>
        <v>0</v>
      </c>
      <c r="AA291" s="41">
        <f t="shared" si="160"/>
        <v>0</v>
      </c>
      <c r="AB291" s="41">
        <f t="shared" si="160"/>
        <v>0</v>
      </c>
      <c r="AC291" s="41">
        <f t="shared" si="160"/>
        <v>0</v>
      </c>
      <c r="AD291" s="41">
        <f t="shared" si="160"/>
        <v>0</v>
      </c>
      <c r="AE291" s="41">
        <f t="shared" si="160"/>
        <v>0</v>
      </c>
      <c r="AF291" s="41">
        <f t="shared" si="160"/>
        <v>0</v>
      </c>
      <c r="AG291" s="42">
        <f t="shared" si="161"/>
        <v>0</v>
      </c>
    </row>
    <row r="292" spans="1:33" s="10" customFormat="1" x14ac:dyDescent="0.2">
      <c r="A292" s="32"/>
      <c r="B292" s="32"/>
      <c r="C292" s="32"/>
      <c r="D292" s="32"/>
      <c r="E292" s="245"/>
      <c r="F292" s="47"/>
      <c r="G292" s="39"/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1">
        <f t="shared" si="159"/>
        <v>0</v>
      </c>
      <c r="U292" s="41">
        <f t="shared" si="160"/>
        <v>0</v>
      </c>
      <c r="V292" s="41">
        <f t="shared" si="160"/>
        <v>0</v>
      </c>
      <c r="W292" s="41">
        <f t="shared" si="160"/>
        <v>0</v>
      </c>
      <c r="X292" s="41">
        <f t="shared" si="160"/>
        <v>0</v>
      </c>
      <c r="Y292" s="41">
        <f t="shared" si="160"/>
        <v>0</v>
      </c>
      <c r="Z292" s="41">
        <f t="shared" si="160"/>
        <v>0</v>
      </c>
      <c r="AA292" s="41">
        <f t="shared" si="160"/>
        <v>0</v>
      </c>
      <c r="AB292" s="41">
        <f t="shared" si="160"/>
        <v>0</v>
      </c>
      <c r="AC292" s="41">
        <f t="shared" si="160"/>
        <v>0</v>
      </c>
      <c r="AD292" s="41">
        <f t="shared" si="160"/>
        <v>0</v>
      </c>
      <c r="AE292" s="41">
        <f t="shared" si="160"/>
        <v>0</v>
      </c>
      <c r="AF292" s="41">
        <f t="shared" si="160"/>
        <v>0</v>
      </c>
      <c r="AG292" s="42">
        <f t="shared" si="161"/>
        <v>0</v>
      </c>
    </row>
    <row r="293" spans="1:33" s="10" customFormat="1" x14ac:dyDescent="0.2">
      <c r="A293" s="32"/>
      <c r="B293" s="32"/>
      <c r="C293" s="32"/>
      <c r="D293" s="32"/>
      <c r="E293" s="245"/>
      <c r="F293" s="47"/>
      <c r="G293" s="39"/>
      <c r="H293" s="40"/>
      <c r="I293" s="40"/>
      <c r="J293" s="40"/>
      <c r="K293" s="40"/>
      <c r="L293" s="40"/>
      <c r="M293" s="40"/>
      <c r="N293" s="40"/>
      <c r="O293" s="40"/>
      <c r="P293" s="40"/>
      <c r="Q293" s="40"/>
      <c r="R293" s="40"/>
      <c r="S293" s="40"/>
      <c r="T293" s="41">
        <f t="shared" si="159"/>
        <v>0</v>
      </c>
      <c r="U293" s="41">
        <f t="shared" si="160"/>
        <v>0</v>
      </c>
      <c r="V293" s="41">
        <f t="shared" si="160"/>
        <v>0</v>
      </c>
      <c r="W293" s="41">
        <f t="shared" si="160"/>
        <v>0</v>
      </c>
      <c r="X293" s="41">
        <f t="shared" si="160"/>
        <v>0</v>
      </c>
      <c r="Y293" s="41">
        <f t="shared" si="160"/>
        <v>0</v>
      </c>
      <c r="Z293" s="41">
        <f t="shared" si="160"/>
        <v>0</v>
      </c>
      <c r="AA293" s="41">
        <f t="shared" si="160"/>
        <v>0</v>
      </c>
      <c r="AB293" s="41">
        <f t="shared" si="160"/>
        <v>0</v>
      </c>
      <c r="AC293" s="41">
        <f t="shared" si="160"/>
        <v>0</v>
      </c>
      <c r="AD293" s="41">
        <f t="shared" si="160"/>
        <v>0</v>
      </c>
      <c r="AE293" s="41">
        <f t="shared" si="160"/>
        <v>0</v>
      </c>
      <c r="AF293" s="41">
        <f t="shared" si="160"/>
        <v>0</v>
      </c>
      <c r="AG293" s="42">
        <f t="shared" si="161"/>
        <v>0</v>
      </c>
    </row>
    <row r="294" spans="1:33" s="10" customFormat="1" x14ac:dyDescent="0.2">
      <c r="A294" s="32"/>
      <c r="B294" s="32"/>
      <c r="C294" s="32"/>
      <c r="D294" s="32"/>
      <c r="E294" s="246"/>
      <c r="F294" s="47"/>
      <c r="G294" s="39"/>
      <c r="H294" s="40"/>
      <c r="I294" s="40"/>
      <c r="J294" s="40"/>
      <c r="K294" s="40"/>
      <c r="L294" s="40"/>
      <c r="M294" s="40"/>
      <c r="N294" s="40"/>
      <c r="O294" s="40"/>
      <c r="P294" s="40"/>
      <c r="Q294" s="40"/>
      <c r="R294" s="40"/>
      <c r="S294" s="40"/>
      <c r="T294" s="41">
        <f t="shared" si="159"/>
        <v>0</v>
      </c>
      <c r="U294" s="41">
        <f t="shared" si="160"/>
        <v>0</v>
      </c>
      <c r="V294" s="41">
        <f t="shared" si="160"/>
        <v>0</v>
      </c>
      <c r="W294" s="41">
        <f t="shared" si="160"/>
        <v>0</v>
      </c>
      <c r="X294" s="41">
        <f t="shared" si="160"/>
        <v>0</v>
      </c>
      <c r="Y294" s="41">
        <f t="shared" si="160"/>
        <v>0</v>
      </c>
      <c r="Z294" s="41">
        <f t="shared" si="160"/>
        <v>0</v>
      </c>
      <c r="AA294" s="41">
        <f t="shared" si="160"/>
        <v>0</v>
      </c>
      <c r="AB294" s="41">
        <f t="shared" si="160"/>
        <v>0</v>
      </c>
      <c r="AC294" s="41">
        <f t="shared" si="160"/>
        <v>0</v>
      </c>
      <c r="AD294" s="41">
        <f t="shared" si="160"/>
        <v>0</v>
      </c>
      <c r="AE294" s="41">
        <f t="shared" si="160"/>
        <v>0</v>
      </c>
      <c r="AF294" s="41">
        <f t="shared" si="160"/>
        <v>0</v>
      </c>
      <c r="AG294" s="42">
        <f t="shared" si="161"/>
        <v>0</v>
      </c>
    </row>
    <row r="295" spans="1:33" s="8" customFormat="1" x14ac:dyDescent="0.2">
      <c r="A295" s="45"/>
      <c r="B295" s="45"/>
      <c r="C295" s="45"/>
      <c r="D295" s="45"/>
      <c r="E295" s="244" t="s">
        <v>72</v>
      </c>
      <c r="F295" s="46"/>
      <c r="G295" s="36"/>
      <c r="H295" s="36"/>
      <c r="I295" s="36"/>
      <c r="J295" s="36"/>
      <c r="K295" s="36"/>
      <c r="L295" s="36"/>
      <c r="M295" s="36"/>
      <c r="N295" s="36"/>
      <c r="O295" s="36"/>
      <c r="P295" s="36"/>
      <c r="Q295" s="36"/>
      <c r="R295" s="36"/>
      <c r="S295" s="36"/>
      <c r="T295" s="37">
        <f>SUM(T296:T301)</f>
        <v>0</v>
      </c>
      <c r="U295" s="37">
        <f>SUM(U296:U301)</f>
        <v>0</v>
      </c>
      <c r="V295" s="37">
        <f t="shared" ref="V295:AG295" si="162">SUM(V296:V301)</f>
        <v>0</v>
      </c>
      <c r="W295" s="37">
        <f t="shared" si="162"/>
        <v>0</v>
      </c>
      <c r="X295" s="37">
        <f t="shared" si="162"/>
        <v>0</v>
      </c>
      <c r="Y295" s="37">
        <f t="shared" si="162"/>
        <v>0</v>
      </c>
      <c r="Z295" s="37">
        <f t="shared" si="162"/>
        <v>0</v>
      </c>
      <c r="AA295" s="37">
        <f t="shared" si="162"/>
        <v>0</v>
      </c>
      <c r="AB295" s="37">
        <f t="shared" si="162"/>
        <v>0</v>
      </c>
      <c r="AC295" s="37">
        <f t="shared" si="162"/>
        <v>0</v>
      </c>
      <c r="AD295" s="37">
        <f t="shared" si="162"/>
        <v>0</v>
      </c>
      <c r="AE295" s="37">
        <f t="shared" si="162"/>
        <v>0</v>
      </c>
      <c r="AF295" s="37">
        <f t="shared" si="162"/>
        <v>0</v>
      </c>
      <c r="AG295" s="37">
        <f t="shared" si="162"/>
        <v>0</v>
      </c>
    </row>
    <row r="296" spans="1:33" s="10" customFormat="1" x14ac:dyDescent="0.2">
      <c r="A296" s="32"/>
      <c r="B296" s="32"/>
      <c r="C296" s="32"/>
      <c r="D296" s="32"/>
      <c r="E296" s="245"/>
      <c r="F296" s="47"/>
      <c r="G296" s="39"/>
      <c r="H296" s="40"/>
      <c r="I296" s="40"/>
      <c r="J296" s="40"/>
      <c r="K296" s="40"/>
      <c r="L296" s="40"/>
      <c r="M296" s="40"/>
      <c r="N296" s="40"/>
      <c r="O296" s="40"/>
      <c r="P296" s="40"/>
      <c r="Q296" s="40"/>
      <c r="R296" s="40"/>
      <c r="S296" s="40"/>
      <c r="T296" s="41">
        <f t="shared" ref="T296:T301" si="163">SUM(H296:S296)</f>
        <v>0</v>
      </c>
      <c r="U296" s="41">
        <f t="shared" ref="U296:AF301" si="164">$G296*H296</f>
        <v>0</v>
      </c>
      <c r="V296" s="41">
        <f t="shared" si="164"/>
        <v>0</v>
      </c>
      <c r="W296" s="41">
        <f t="shared" si="164"/>
        <v>0</v>
      </c>
      <c r="X296" s="41">
        <f t="shared" si="164"/>
        <v>0</v>
      </c>
      <c r="Y296" s="41">
        <f t="shared" si="164"/>
        <v>0</v>
      </c>
      <c r="Z296" s="41">
        <f t="shared" si="164"/>
        <v>0</v>
      </c>
      <c r="AA296" s="41">
        <f t="shared" si="164"/>
        <v>0</v>
      </c>
      <c r="AB296" s="41">
        <f t="shared" si="164"/>
        <v>0</v>
      </c>
      <c r="AC296" s="41">
        <f t="shared" si="164"/>
        <v>0</v>
      </c>
      <c r="AD296" s="41">
        <f t="shared" si="164"/>
        <v>0</v>
      </c>
      <c r="AE296" s="41">
        <f t="shared" si="164"/>
        <v>0</v>
      </c>
      <c r="AF296" s="41">
        <f t="shared" si="164"/>
        <v>0</v>
      </c>
      <c r="AG296" s="42">
        <f t="shared" ref="AG296:AG301" si="165">SUM(U296:AF296)</f>
        <v>0</v>
      </c>
    </row>
    <row r="297" spans="1:33" s="10" customFormat="1" x14ac:dyDescent="0.2">
      <c r="A297" s="32"/>
      <c r="B297" s="32"/>
      <c r="C297" s="32"/>
      <c r="D297" s="32"/>
      <c r="E297" s="245"/>
      <c r="F297" s="47"/>
      <c r="G297" s="39"/>
      <c r="H297" s="40"/>
      <c r="I297" s="40"/>
      <c r="J297" s="40"/>
      <c r="K297" s="40"/>
      <c r="L297" s="40"/>
      <c r="M297" s="40"/>
      <c r="N297" s="40"/>
      <c r="O297" s="40"/>
      <c r="P297" s="40"/>
      <c r="Q297" s="40"/>
      <c r="R297" s="40"/>
      <c r="S297" s="40"/>
      <c r="T297" s="41">
        <f t="shared" si="163"/>
        <v>0</v>
      </c>
      <c r="U297" s="41">
        <f t="shared" si="164"/>
        <v>0</v>
      </c>
      <c r="V297" s="41">
        <f t="shared" si="164"/>
        <v>0</v>
      </c>
      <c r="W297" s="41">
        <f t="shared" si="164"/>
        <v>0</v>
      </c>
      <c r="X297" s="41">
        <f t="shared" si="164"/>
        <v>0</v>
      </c>
      <c r="Y297" s="41">
        <f t="shared" si="164"/>
        <v>0</v>
      </c>
      <c r="Z297" s="41">
        <f t="shared" si="164"/>
        <v>0</v>
      </c>
      <c r="AA297" s="41">
        <f t="shared" si="164"/>
        <v>0</v>
      </c>
      <c r="AB297" s="41">
        <f t="shared" si="164"/>
        <v>0</v>
      </c>
      <c r="AC297" s="41">
        <f t="shared" si="164"/>
        <v>0</v>
      </c>
      <c r="AD297" s="41">
        <f t="shared" si="164"/>
        <v>0</v>
      </c>
      <c r="AE297" s="41">
        <f t="shared" si="164"/>
        <v>0</v>
      </c>
      <c r="AF297" s="41">
        <f t="shared" si="164"/>
        <v>0</v>
      </c>
      <c r="AG297" s="42">
        <f t="shared" si="165"/>
        <v>0</v>
      </c>
    </row>
    <row r="298" spans="1:33" s="10" customFormat="1" x14ac:dyDescent="0.2">
      <c r="A298" s="32"/>
      <c r="B298" s="32"/>
      <c r="C298" s="32"/>
      <c r="D298" s="32"/>
      <c r="E298" s="245"/>
      <c r="F298" s="47"/>
      <c r="G298" s="39"/>
      <c r="H298" s="40"/>
      <c r="I298" s="40"/>
      <c r="J298" s="40"/>
      <c r="K298" s="40"/>
      <c r="L298" s="40"/>
      <c r="M298" s="40"/>
      <c r="N298" s="40"/>
      <c r="O298" s="40"/>
      <c r="P298" s="40"/>
      <c r="Q298" s="40"/>
      <c r="R298" s="40"/>
      <c r="S298" s="40"/>
      <c r="T298" s="41">
        <f t="shared" si="163"/>
        <v>0</v>
      </c>
      <c r="U298" s="41">
        <f t="shared" si="164"/>
        <v>0</v>
      </c>
      <c r="V298" s="41">
        <f t="shared" si="164"/>
        <v>0</v>
      </c>
      <c r="W298" s="41">
        <f t="shared" si="164"/>
        <v>0</v>
      </c>
      <c r="X298" s="41">
        <f t="shared" si="164"/>
        <v>0</v>
      </c>
      <c r="Y298" s="41">
        <f t="shared" si="164"/>
        <v>0</v>
      </c>
      <c r="Z298" s="41">
        <f t="shared" si="164"/>
        <v>0</v>
      </c>
      <c r="AA298" s="41">
        <f t="shared" si="164"/>
        <v>0</v>
      </c>
      <c r="AB298" s="41">
        <f t="shared" si="164"/>
        <v>0</v>
      </c>
      <c r="AC298" s="41">
        <f t="shared" si="164"/>
        <v>0</v>
      </c>
      <c r="AD298" s="41">
        <f t="shared" si="164"/>
        <v>0</v>
      </c>
      <c r="AE298" s="41">
        <f t="shared" si="164"/>
        <v>0</v>
      </c>
      <c r="AF298" s="41">
        <f t="shared" si="164"/>
        <v>0</v>
      </c>
      <c r="AG298" s="42">
        <f t="shared" si="165"/>
        <v>0</v>
      </c>
    </row>
    <row r="299" spans="1:33" s="10" customFormat="1" x14ac:dyDescent="0.2">
      <c r="A299" s="32"/>
      <c r="B299" s="32"/>
      <c r="C299" s="32"/>
      <c r="D299" s="32"/>
      <c r="E299" s="245"/>
      <c r="F299" s="47"/>
      <c r="G299" s="39"/>
      <c r="H299" s="40"/>
      <c r="I299" s="40"/>
      <c r="J299" s="40"/>
      <c r="K299" s="40"/>
      <c r="L299" s="40"/>
      <c r="M299" s="40"/>
      <c r="N299" s="40"/>
      <c r="O299" s="40"/>
      <c r="P299" s="40"/>
      <c r="Q299" s="40"/>
      <c r="R299" s="40"/>
      <c r="S299" s="40"/>
      <c r="T299" s="41">
        <f t="shared" si="163"/>
        <v>0</v>
      </c>
      <c r="U299" s="41">
        <f t="shared" si="164"/>
        <v>0</v>
      </c>
      <c r="V299" s="41">
        <f t="shared" si="164"/>
        <v>0</v>
      </c>
      <c r="W299" s="41">
        <f t="shared" si="164"/>
        <v>0</v>
      </c>
      <c r="X299" s="41">
        <f t="shared" si="164"/>
        <v>0</v>
      </c>
      <c r="Y299" s="41">
        <f t="shared" si="164"/>
        <v>0</v>
      </c>
      <c r="Z299" s="41">
        <f t="shared" si="164"/>
        <v>0</v>
      </c>
      <c r="AA299" s="41">
        <f t="shared" si="164"/>
        <v>0</v>
      </c>
      <c r="AB299" s="41">
        <f t="shared" si="164"/>
        <v>0</v>
      </c>
      <c r="AC299" s="41">
        <f t="shared" si="164"/>
        <v>0</v>
      </c>
      <c r="AD299" s="41">
        <f t="shared" si="164"/>
        <v>0</v>
      </c>
      <c r="AE299" s="41">
        <f t="shared" si="164"/>
        <v>0</v>
      </c>
      <c r="AF299" s="41">
        <f t="shared" si="164"/>
        <v>0</v>
      </c>
      <c r="AG299" s="42">
        <f t="shared" si="165"/>
        <v>0</v>
      </c>
    </row>
    <row r="300" spans="1:33" s="10" customFormat="1" x14ac:dyDescent="0.2">
      <c r="A300" s="32"/>
      <c r="B300" s="32"/>
      <c r="C300" s="32"/>
      <c r="D300" s="32"/>
      <c r="E300" s="245"/>
      <c r="F300" s="47"/>
      <c r="G300" s="39"/>
      <c r="H300" s="40"/>
      <c r="I300" s="40"/>
      <c r="J300" s="40"/>
      <c r="K300" s="40"/>
      <c r="L300" s="40"/>
      <c r="M300" s="40"/>
      <c r="N300" s="40"/>
      <c r="O300" s="40"/>
      <c r="P300" s="40"/>
      <c r="Q300" s="40"/>
      <c r="R300" s="40"/>
      <c r="S300" s="40"/>
      <c r="T300" s="41">
        <f t="shared" si="163"/>
        <v>0</v>
      </c>
      <c r="U300" s="41">
        <f t="shared" si="164"/>
        <v>0</v>
      </c>
      <c r="V300" s="41">
        <f t="shared" si="164"/>
        <v>0</v>
      </c>
      <c r="W300" s="41">
        <f t="shared" si="164"/>
        <v>0</v>
      </c>
      <c r="X300" s="41">
        <f t="shared" si="164"/>
        <v>0</v>
      </c>
      <c r="Y300" s="41">
        <f t="shared" si="164"/>
        <v>0</v>
      </c>
      <c r="Z300" s="41">
        <f t="shared" si="164"/>
        <v>0</v>
      </c>
      <c r="AA300" s="41">
        <f t="shared" si="164"/>
        <v>0</v>
      </c>
      <c r="AB300" s="41">
        <f t="shared" si="164"/>
        <v>0</v>
      </c>
      <c r="AC300" s="41">
        <f t="shared" si="164"/>
        <v>0</v>
      </c>
      <c r="AD300" s="41">
        <f t="shared" si="164"/>
        <v>0</v>
      </c>
      <c r="AE300" s="41">
        <f t="shared" si="164"/>
        <v>0</v>
      </c>
      <c r="AF300" s="41">
        <f t="shared" si="164"/>
        <v>0</v>
      </c>
      <c r="AG300" s="42">
        <f t="shared" si="165"/>
        <v>0</v>
      </c>
    </row>
    <row r="301" spans="1:33" s="10" customFormat="1" x14ac:dyDescent="0.2">
      <c r="A301" s="32"/>
      <c r="B301" s="32"/>
      <c r="C301" s="32"/>
      <c r="D301" s="32"/>
      <c r="E301" s="246"/>
      <c r="F301" s="47"/>
      <c r="G301" s="39"/>
      <c r="H301" s="40"/>
      <c r="I301" s="40"/>
      <c r="J301" s="40"/>
      <c r="K301" s="40"/>
      <c r="L301" s="40"/>
      <c r="M301" s="40"/>
      <c r="N301" s="40"/>
      <c r="O301" s="40"/>
      <c r="P301" s="40"/>
      <c r="Q301" s="40"/>
      <c r="R301" s="40"/>
      <c r="S301" s="40"/>
      <c r="T301" s="41">
        <f t="shared" si="163"/>
        <v>0</v>
      </c>
      <c r="U301" s="41">
        <f t="shared" si="164"/>
        <v>0</v>
      </c>
      <c r="V301" s="41">
        <f t="shared" si="164"/>
        <v>0</v>
      </c>
      <c r="W301" s="41">
        <f t="shared" si="164"/>
        <v>0</v>
      </c>
      <c r="X301" s="41">
        <f t="shared" si="164"/>
        <v>0</v>
      </c>
      <c r="Y301" s="41">
        <f t="shared" si="164"/>
        <v>0</v>
      </c>
      <c r="Z301" s="41">
        <f t="shared" si="164"/>
        <v>0</v>
      </c>
      <c r="AA301" s="41">
        <f t="shared" si="164"/>
        <v>0</v>
      </c>
      <c r="AB301" s="41">
        <f t="shared" si="164"/>
        <v>0</v>
      </c>
      <c r="AC301" s="41">
        <f t="shared" si="164"/>
        <v>0</v>
      </c>
      <c r="AD301" s="41">
        <f t="shared" si="164"/>
        <v>0</v>
      </c>
      <c r="AE301" s="41">
        <f t="shared" si="164"/>
        <v>0</v>
      </c>
      <c r="AF301" s="41">
        <f t="shared" si="164"/>
        <v>0</v>
      </c>
      <c r="AG301" s="42">
        <f t="shared" si="165"/>
        <v>0</v>
      </c>
    </row>
    <row r="302" spans="1:33" s="8" customFormat="1" x14ac:dyDescent="0.2">
      <c r="A302" s="45"/>
      <c r="B302" s="45"/>
      <c r="C302" s="45"/>
      <c r="D302" s="45"/>
      <c r="E302" s="244" t="s">
        <v>74</v>
      </c>
      <c r="F302" s="46"/>
      <c r="G302" s="36"/>
      <c r="H302" s="36"/>
      <c r="I302" s="36"/>
      <c r="J302" s="36"/>
      <c r="K302" s="36"/>
      <c r="L302" s="36"/>
      <c r="M302" s="36"/>
      <c r="N302" s="36"/>
      <c r="O302" s="36"/>
      <c r="P302" s="36"/>
      <c r="Q302" s="36"/>
      <c r="R302" s="36"/>
      <c r="S302" s="36"/>
      <c r="T302" s="37">
        <f t="shared" ref="T302:AG302" si="166">SUM(T303:T309)</f>
        <v>0</v>
      </c>
      <c r="U302" s="37">
        <f t="shared" si="166"/>
        <v>0</v>
      </c>
      <c r="V302" s="37">
        <f t="shared" si="166"/>
        <v>0</v>
      </c>
      <c r="W302" s="37">
        <f t="shared" si="166"/>
        <v>0</v>
      </c>
      <c r="X302" s="37">
        <f t="shared" si="166"/>
        <v>0</v>
      </c>
      <c r="Y302" s="37">
        <f t="shared" si="166"/>
        <v>0</v>
      </c>
      <c r="Z302" s="37">
        <f t="shared" si="166"/>
        <v>0</v>
      </c>
      <c r="AA302" s="37">
        <f t="shared" si="166"/>
        <v>0</v>
      </c>
      <c r="AB302" s="37">
        <f t="shared" si="166"/>
        <v>0</v>
      </c>
      <c r="AC302" s="37">
        <f t="shared" si="166"/>
        <v>0</v>
      </c>
      <c r="AD302" s="37">
        <f t="shared" si="166"/>
        <v>0</v>
      </c>
      <c r="AE302" s="37">
        <f t="shared" si="166"/>
        <v>0</v>
      </c>
      <c r="AF302" s="37">
        <f t="shared" si="166"/>
        <v>0</v>
      </c>
      <c r="AG302" s="37">
        <f t="shared" si="166"/>
        <v>0</v>
      </c>
    </row>
    <row r="303" spans="1:33" s="10" customFormat="1" x14ac:dyDescent="0.2">
      <c r="A303" s="32"/>
      <c r="B303" s="32"/>
      <c r="C303" s="32"/>
      <c r="D303" s="32"/>
      <c r="E303" s="245"/>
      <c r="F303" s="48"/>
      <c r="G303" s="39"/>
      <c r="H303" s="40"/>
      <c r="I303" s="40"/>
      <c r="J303" s="40"/>
      <c r="K303" s="40"/>
      <c r="L303" s="40"/>
      <c r="M303" s="40"/>
      <c r="N303" s="40"/>
      <c r="O303" s="40"/>
      <c r="P303" s="40"/>
      <c r="Q303" s="40"/>
      <c r="R303" s="40"/>
      <c r="S303" s="40"/>
      <c r="T303" s="41">
        <f t="shared" ref="T303:T308" si="167">SUM(H303:S303)</f>
        <v>0</v>
      </c>
      <c r="U303" s="41">
        <f t="shared" ref="U303:AF308" si="168">$G303*H303</f>
        <v>0</v>
      </c>
      <c r="V303" s="41">
        <f t="shared" si="168"/>
        <v>0</v>
      </c>
      <c r="W303" s="41">
        <f t="shared" si="168"/>
        <v>0</v>
      </c>
      <c r="X303" s="41">
        <f t="shared" si="168"/>
        <v>0</v>
      </c>
      <c r="Y303" s="41">
        <f t="shared" si="168"/>
        <v>0</v>
      </c>
      <c r="Z303" s="41">
        <f t="shared" si="168"/>
        <v>0</v>
      </c>
      <c r="AA303" s="41">
        <f t="shared" si="168"/>
        <v>0</v>
      </c>
      <c r="AB303" s="41">
        <f t="shared" si="168"/>
        <v>0</v>
      </c>
      <c r="AC303" s="41">
        <f t="shared" si="168"/>
        <v>0</v>
      </c>
      <c r="AD303" s="41">
        <f t="shared" si="168"/>
        <v>0</v>
      </c>
      <c r="AE303" s="41">
        <f t="shared" si="168"/>
        <v>0</v>
      </c>
      <c r="AF303" s="41">
        <f t="shared" si="168"/>
        <v>0</v>
      </c>
      <c r="AG303" s="42">
        <f t="shared" ref="AG303:AG308" si="169">SUM(U303:AF303)</f>
        <v>0</v>
      </c>
    </row>
    <row r="304" spans="1:33" s="10" customFormat="1" x14ac:dyDescent="0.2">
      <c r="A304" s="32"/>
      <c r="B304" s="32"/>
      <c r="C304" s="32"/>
      <c r="D304" s="32"/>
      <c r="E304" s="245"/>
      <c r="F304" s="48"/>
      <c r="G304" s="39"/>
      <c r="H304" s="40"/>
      <c r="I304" s="40"/>
      <c r="J304" s="40"/>
      <c r="K304" s="40"/>
      <c r="L304" s="40"/>
      <c r="M304" s="40"/>
      <c r="N304" s="40"/>
      <c r="O304" s="40"/>
      <c r="P304" s="40"/>
      <c r="Q304" s="40"/>
      <c r="R304" s="40"/>
      <c r="S304" s="40"/>
      <c r="T304" s="41">
        <f t="shared" si="167"/>
        <v>0</v>
      </c>
      <c r="U304" s="41">
        <f t="shared" si="168"/>
        <v>0</v>
      </c>
      <c r="V304" s="41">
        <f t="shared" si="168"/>
        <v>0</v>
      </c>
      <c r="W304" s="41">
        <f t="shared" si="168"/>
        <v>0</v>
      </c>
      <c r="X304" s="41">
        <f t="shared" si="168"/>
        <v>0</v>
      </c>
      <c r="Y304" s="41">
        <f t="shared" si="168"/>
        <v>0</v>
      </c>
      <c r="Z304" s="41">
        <f t="shared" si="168"/>
        <v>0</v>
      </c>
      <c r="AA304" s="41">
        <f t="shared" si="168"/>
        <v>0</v>
      </c>
      <c r="AB304" s="41">
        <f t="shared" si="168"/>
        <v>0</v>
      </c>
      <c r="AC304" s="41">
        <f t="shared" si="168"/>
        <v>0</v>
      </c>
      <c r="AD304" s="41">
        <f t="shared" si="168"/>
        <v>0</v>
      </c>
      <c r="AE304" s="41">
        <f t="shared" si="168"/>
        <v>0</v>
      </c>
      <c r="AF304" s="41">
        <f t="shared" si="168"/>
        <v>0</v>
      </c>
      <c r="AG304" s="42">
        <f t="shared" si="169"/>
        <v>0</v>
      </c>
    </row>
    <row r="305" spans="1:33" s="10" customFormat="1" x14ac:dyDescent="0.2">
      <c r="A305" s="32"/>
      <c r="B305" s="32"/>
      <c r="C305" s="32"/>
      <c r="D305" s="32"/>
      <c r="E305" s="245"/>
      <c r="F305" s="48"/>
      <c r="G305" s="39"/>
      <c r="H305" s="40"/>
      <c r="I305" s="40"/>
      <c r="J305" s="40"/>
      <c r="K305" s="40"/>
      <c r="L305" s="40"/>
      <c r="M305" s="40"/>
      <c r="N305" s="40"/>
      <c r="O305" s="40"/>
      <c r="P305" s="40"/>
      <c r="Q305" s="40"/>
      <c r="R305" s="40"/>
      <c r="S305" s="40"/>
      <c r="T305" s="41">
        <f t="shared" si="167"/>
        <v>0</v>
      </c>
      <c r="U305" s="41">
        <f t="shared" si="168"/>
        <v>0</v>
      </c>
      <c r="V305" s="41">
        <f t="shared" si="168"/>
        <v>0</v>
      </c>
      <c r="W305" s="41">
        <f t="shared" si="168"/>
        <v>0</v>
      </c>
      <c r="X305" s="41">
        <f t="shared" si="168"/>
        <v>0</v>
      </c>
      <c r="Y305" s="41">
        <f t="shared" si="168"/>
        <v>0</v>
      </c>
      <c r="Z305" s="41">
        <f t="shared" si="168"/>
        <v>0</v>
      </c>
      <c r="AA305" s="41">
        <f t="shared" si="168"/>
        <v>0</v>
      </c>
      <c r="AB305" s="41">
        <f t="shared" si="168"/>
        <v>0</v>
      </c>
      <c r="AC305" s="41">
        <f t="shared" si="168"/>
        <v>0</v>
      </c>
      <c r="AD305" s="41">
        <f t="shared" si="168"/>
        <v>0</v>
      </c>
      <c r="AE305" s="41">
        <f t="shared" si="168"/>
        <v>0</v>
      </c>
      <c r="AF305" s="41">
        <f t="shared" si="168"/>
        <v>0</v>
      </c>
      <c r="AG305" s="42">
        <f t="shared" si="169"/>
        <v>0</v>
      </c>
    </row>
    <row r="306" spans="1:33" s="10" customFormat="1" x14ac:dyDescent="0.2">
      <c r="A306" s="32"/>
      <c r="B306" s="32"/>
      <c r="C306" s="32"/>
      <c r="D306" s="32"/>
      <c r="E306" s="245"/>
      <c r="F306" s="52"/>
      <c r="G306" s="40"/>
      <c r="H306" s="40"/>
      <c r="I306" s="40"/>
      <c r="J306" s="40"/>
      <c r="K306" s="40"/>
      <c r="L306" s="40"/>
      <c r="M306" s="40"/>
      <c r="N306" s="40"/>
      <c r="O306" s="40"/>
      <c r="P306" s="40"/>
      <c r="Q306" s="40"/>
      <c r="R306" s="40"/>
      <c r="S306" s="40"/>
      <c r="T306" s="41">
        <f t="shared" si="167"/>
        <v>0</v>
      </c>
      <c r="U306" s="41">
        <f t="shared" si="168"/>
        <v>0</v>
      </c>
      <c r="V306" s="41">
        <f t="shared" si="168"/>
        <v>0</v>
      </c>
      <c r="W306" s="41">
        <f t="shared" si="168"/>
        <v>0</v>
      </c>
      <c r="X306" s="41">
        <f t="shared" si="168"/>
        <v>0</v>
      </c>
      <c r="Y306" s="41">
        <f t="shared" si="168"/>
        <v>0</v>
      </c>
      <c r="Z306" s="41">
        <f t="shared" si="168"/>
        <v>0</v>
      </c>
      <c r="AA306" s="41">
        <f t="shared" si="168"/>
        <v>0</v>
      </c>
      <c r="AB306" s="41">
        <f t="shared" si="168"/>
        <v>0</v>
      </c>
      <c r="AC306" s="41">
        <f t="shared" si="168"/>
        <v>0</v>
      </c>
      <c r="AD306" s="41">
        <f t="shared" si="168"/>
        <v>0</v>
      </c>
      <c r="AE306" s="41">
        <f t="shared" si="168"/>
        <v>0</v>
      </c>
      <c r="AF306" s="41">
        <f t="shared" si="168"/>
        <v>0</v>
      </c>
      <c r="AG306" s="42">
        <f t="shared" si="169"/>
        <v>0</v>
      </c>
    </row>
    <row r="307" spans="1:33" s="10" customFormat="1" x14ac:dyDescent="0.2">
      <c r="A307" s="32"/>
      <c r="B307" s="32"/>
      <c r="C307" s="32"/>
      <c r="D307" s="32"/>
      <c r="E307" s="245"/>
      <c r="F307" s="52"/>
      <c r="G307" s="39"/>
      <c r="H307" s="40"/>
      <c r="I307" s="40"/>
      <c r="J307" s="40"/>
      <c r="K307" s="40"/>
      <c r="L307" s="40"/>
      <c r="M307" s="40"/>
      <c r="N307" s="40"/>
      <c r="O307" s="40"/>
      <c r="P307" s="40"/>
      <c r="Q307" s="40"/>
      <c r="R307" s="40"/>
      <c r="S307" s="40"/>
      <c r="T307" s="41">
        <f t="shared" si="167"/>
        <v>0</v>
      </c>
      <c r="U307" s="41">
        <f t="shared" si="168"/>
        <v>0</v>
      </c>
      <c r="V307" s="41">
        <f t="shared" si="168"/>
        <v>0</v>
      </c>
      <c r="W307" s="41">
        <f t="shared" si="168"/>
        <v>0</v>
      </c>
      <c r="X307" s="41">
        <f t="shared" si="168"/>
        <v>0</v>
      </c>
      <c r="Y307" s="41">
        <f t="shared" si="168"/>
        <v>0</v>
      </c>
      <c r="Z307" s="41">
        <f t="shared" si="168"/>
        <v>0</v>
      </c>
      <c r="AA307" s="41">
        <f t="shared" si="168"/>
        <v>0</v>
      </c>
      <c r="AB307" s="41">
        <f t="shared" si="168"/>
        <v>0</v>
      </c>
      <c r="AC307" s="41">
        <f t="shared" si="168"/>
        <v>0</v>
      </c>
      <c r="AD307" s="41">
        <f t="shared" si="168"/>
        <v>0</v>
      </c>
      <c r="AE307" s="41">
        <f t="shared" si="168"/>
        <v>0</v>
      </c>
      <c r="AF307" s="41">
        <f t="shared" si="168"/>
        <v>0</v>
      </c>
      <c r="AG307" s="42">
        <f t="shared" si="169"/>
        <v>0</v>
      </c>
    </row>
    <row r="308" spans="1:33" s="10" customFormat="1" x14ac:dyDescent="0.2">
      <c r="A308" s="32"/>
      <c r="B308" s="32"/>
      <c r="C308" s="32"/>
      <c r="D308" s="32"/>
      <c r="E308" s="93"/>
      <c r="F308" s="52"/>
      <c r="G308" s="39"/>
      <c r="H308" s="40"/>
      <c r="I308" s="40"/>
      <c r="J308" s="40"/>
      <c r="K308" s="40"/>
      <c r="L308" s="40"/>
      <c r="M308" s="40"/>
      <c r="N308" s="40"/>
      <c r="O308" s="40"/>
      <c r="P308" s="40"/>
      <c r="Q308" s="40"/>
      <c r="R308" s="40"/>
      <c r="S308" s="40"/>
      <c r="T308" s="41">
        <f t="shared" si="167"/>
        <v>0</v>
      </c>
      <c r="U308" s="41">
        <f t="shared" si="168"/>
        <v>0</v>
      </c>
      <c r="V308" s="41">
        <f t="shared" si="168"/>
        <v>0</v>
      </c>
      <c r="W308" s="41"/>
      <c r="X308" s="41">
        <f t="shared" si="168"/>
        <v>0</v>
      </c>
      <c r="Y308" s="41">
        <f t="shared" si="168"/>
        <v>0</v>
      </c>
      <c r="Z308" s="41">
        <f t="shared" si="168"/>
        <v>0</v>
      </c>
      <c r="AA308" s="41">
        <f t="shared" si="168"/>
        <v>0</v>
      </c>
      <c r="AB308" s="41"/>
      <c r="AC308" s="41">
        <f t="shared" si="168"/>
        <v>0</v>
      </c>
      <c r="AD308" s="41">
        <f t="shared" si="168"/>
        <v>0</v>
      </c>
      <c r="AE308" s="41">
        <f t="shared" si="168"/>
        <v>0</v>
      </c>
      <c r="AF308" s="41">
        <f t="shared" si="168"/>
        <v>0</v>
      </c>
      <c r="AG308" s="42">
        <f t="shared" si="169"/>
        <v>0</v>
      </c>
    </row>
    <row r="309" spans="1:33" s="10" customFormat="1" ht="19.5" customHeight="1" x14ac:dyDescent="0.2">
      <c r="A309" s="32"/>
      <c r="B309" s="32"/>
      <c r="C309" s="32"/>
      <c r="D309" s="32"/>
      <c r="E309" s="55"/>
      <c r="F309" s="52"/>
      <c r="G309" s="39"/>
      <c r="H309" s="40"/>
      <c r="I309" s="40"/>
      <c r="J309" s="40"/>
      <c r="K309" s="40"/>
      <c r="L309" s="40"/>
      <c r="M309" s="40"/>
      <c r="N309" s="40"/>
      <c r="O309" s="40"/>
      <c r="P309" s="40"/>
      <c r="Q309" s="40"/>
      <c r="R309" s="40"/>
      <c r="S309" s="40"/>
      <c r="T309" s="41">
        <f t="shared" ref="T309" si="170">SUM(H309:S309)</f>
        <v>0</v>
      </c>
      <c r="U309" s="41">
        <f t="shared" ref="U309" si="171">$G309*H309</f>
        <v>0</v>
      </c>
      <c r="V309" s="41">
        <f t="shared" ref="V309" si="172">$G309*I309</f>
        <v>0</v>
      </c>
      <c r="W309" s="41">
        <f t="shared" ref="W309" si="173">$G309*J309</f>
        <v>0</v>
      </c>
      <c r="X309" s="41">
        <f t="shared" ref="X309" si="174">$G309*K309</f>
        <v>0</v>
      </c>
      <c r="Y309" s="41">
        <f t="shared" ref="Y309" si="175">$G309*L309</f>
        <v>0</v>
      </c>
      <c r="Z309" s="41">
        <f t="shared" ref="Z309" si="176">$G309*M309</f>
        <v>0</v>
      </c>
      <c r="AA309" s="41">
        <f t="shared" ref="AA309" si="177">$G309*N309</f>
        <v>0</v>
      </c>
      <c r="AB309" s="41">
        <f t="shared" ref="AB309" si="178">$G309*O309</f>
        <v>0</v>
      </c>
      <c r="AC309" s="41">
        <f t="shared" ref="AC309" si="179">$G309*P309</f>
        <v>0</v>
      </c>
      <c r="AD309" s="41">
        <f t="shared" ref="AD309" si="180">$G309*Q309</f>
        <v>0</v>
      </c>
      <c r="AE309" s="41">
        <f t="shared" ref="AE309" si="181">$G309*R309</f>
        <v>0</v>
      </c>
      <c r="AF309" s="41">
        <f t="shared" ref="AF309" si="182">$G309*S309</f>
        <v>0</v>
      </c>
      <c r="AG309" s="42">
        <f t="shared" ref="AG309" si="183">SUM(U309:AF309)</f>
        <v>0</v>
      </c>
    </row>
    <row r="310" spans="1:33" s="8" customFormat="1" x14ac:dyDescent="0.2">
      <c r="A310" s="45"/>
      <c r="B310" s="45"/>
      <c r="C310" s="45"/>
      <c r="D310" s="45"/>
      <c r="E310" s="244" t="s">
        <v>76</v>
      </c>
      <c r="F310" s="46"/>
      <c r="G310" s="36"/>
      <c r="H310" s="36"/>
      <c r="I310" s="36"/>
      <c r="J310" s="36"/>
      <c r="K310" s="36"/>
      <c r="L310" s="36"/>
      <c r="M310" s="36"/>
      <c r="N310" s="36"/>
      <c r="O310" s="36"/>
      <c r="P310" s="36"/>
      <c r="Q310" s="36"/>
      <c r="R310" s="36"/>
      <c r="S310" s="36"/>
      <c r="T310" s="37">
        <f>SUM(T311:T316)</f>
        <v>0</v>
      </c>
      <c r="U310" s="37">
        <f>SUM(U311:U316)</f>
        <v>0</v>
      </c>
      <c r="V310" s="37">
        <f t="shared" ref="V310:AF310" si="184">SUM(V311:V316)</f>
        <v>0</v>
      </c>
      <c r="W310" s="37">
        <f t="shared" si="184"/>
        <v>0</v>
      </c>
      <c r="X310" s="37">
        <f t="shared" si="184"/>
        <v>0</v>
      </c>
      <c r="Y310" s="37">
        <f t="shared" si="184"/>
        <v>0</v>
      </c>
      <c r="Z310" s="37">
        <f t="shared" si="184"/>
        <v>0</v>
      </c>
      <c r="AA310" s="37">
        <f t="shared" si="184"/>
        <v>0</v>
      </c>
      <c r="AB310" s="37">
        <f t="shared" si="184"/>
        <v>0</v>
      </c>
      <c r="AC310" s="37">
        <f t="shared" si="184"/>
        <v>0</v>
      </c>
      <c r="AD310" s="37">
        <f t="shared" si="184"/>
        <v>0</v>
      </c>
      <c r="AE310" s="37">
        <f t="shared" si="184"/>
        <v>0</v>
      </c>
      <c r="AF310" s="37">
        <f t="shared" si="184"/>
        <v>0</v>
      </c>
      <c r="AG310" s="37">
        <f>SUM(AG311:AG316)</f>
        <v>0</v>
      </c>
    </row>
    <row r="311" spans="1:33" s="10" customFormat="1" x14ac:dyDescent="0.2">
      <c r="A311" s="32"/>
      <c r="B311" s="32"/>
      <c r="C311" s="32"/>
      <c r="D311" s="32"/>
      <c r="E311" s="245"/>
      <c r="F311" s="50"/>
      <c r="G311" s="39"/>
      <c r="H311" s="40"/>
      <c r="I311" s="40"/>
      <c r="J311" s="40"/>
      <c r="K311" s="40"/>
      <c r="L311" s="40"/>
      <c r="M311" s="40"/>
      <c r="N311" s="40"/>
      <c r="O311" s="40"/>
      <c r="P311" s="40"/>
      <c r="Q311" s="40"/>
      <c r="R311" s="40"/>
      <c r="S311" s="40"/>
      <c r="T311" s="41">
        <f t="shared" ref="T311:T316" si="185">SUM(H311:S311)</f>
        <v>0</v>
      </c>
      <c r="U311" s="41">
        <f t="shared" ref="U311:AF316" si="186">$G311*H311</f>
        <v>0</v>
      </c>
      <c r="V311" s="41">
        <f t="shared" si="186"/>
        <v>0</v>
      </c>
      <c r="W311" s="41">
        <f t="shared" si="186"/>
        <v>0</v>
      </c>
      <c r="X311" s="41">
        <f t="shared" si="186"/>
        <v>0</v>
      </c>
      <c r="Y311" s="41">
        <f t="shared" si="186"/>
        <v>0</v>
      </c>
      <c r="Z311" s="41">
        <f t="shared" si="186"/>
        <v>0</v>
      </c>
      <c r="AA311" s="41">
        <f t="shared" si="186"/>
        <v>0</v>
      </c>
      <c r="AB311" s="41">
        <f t="shared" si="186"/>
        <v>0</v>
      </c>
      <c r="AC311" s="41">
        <f t="shared" si="186"/>
        <v>0</v>
      </c>
      <c r="AD311" s="41">
        <f t="shared" si="186"/>
        <v>0</v>
      </c>
      <c r="AE311" s="41">
        <f t="shared" si="186"/>
        <v>0</v>
      </c>
      <c r="AF311" s="41">
        <f t="shared" si="186"/>
        <v>0</v>
      </c>
      <c r="AG311" s="42">
        <f t="shared" ref="AG311:AG316" si="187">SUM(U311:AF311)</f>
        <v>0</v>
      </c>
    </row>
    <row r="312" spans="1:33" s="10" customFormat="1" x14ac:dyDescent="0.2">
      <c r="A312" s="32"/>
      <c r="B312" s="32"/>
      <c r="C312" s="32"/>
      <c r="D312" s="32"/>
      <c r="E312" s="245"/>
      <c r="F312" s="50"/>
      <c r="G312" s="39"/>
      <c r="H312" s="40"/>
      <c r="I312" s="40"/>
      <c r="J312" s="40"/>
      <c r="K312" s="40"/>
      <c r="L312" s="40"/>
      <c r="M312" s="40"/>
      <c r="N312" s="40"/>
      <c r="O312" s="40"/>
      <c r="P312" s="40"/>
      <c r="Q312" s="40"/>
      <c r="R312" s="40"/>
      <c r="S312" s="40"/>
      <c r="T312" s="41">
        <f t="shared" si="185"/>
        <v>0</v>
      </c>
      <c r="U312" s="41">
        <f t="shared" si="186"/>
        <v>0</v>
      </c>
      <c r="V312" s="41">
        <f t="shared" si="186"/>
        <v>0</v>
      </c>
      <c r="W312" s="41">
        <f t="shared" si="186"/>
        <v>0</v>
      </c>
      <c r="X312" s="41">
        <f t="shared" si="186"/>
        <v>0</v>
      </c>
      <c r="Y312" s="41">
        <f t="shared" si="186"/>
        <v>0</v>
      </c>
      <c r="Z312" s="41">
        <f t="shared" si="186"/>
        <v>0</v>
      </c>
      <c r="AA312" s="41">
        <f t="shared" si="186"/>
        <v>0</v>
      </c>
      <c r="AB312" s="41">
        <f t="shared" si="186"/>
        <v>0</v>
      </c>
      <c r="AC312" s="41">
        <f t="shared" si="186"/>
        <v>0</v>
      </c>
      <c r="AD312" s="41">
        <f t="shared" si="186"/>
        <v>0</v>
      </c>
      <c r="AE312" s="41">
        <f t="shared" si="186"/>
        <v>0</v>
      </c>
      <c r="AF312" s="41">
        <f t="shared" si="186"/>
        <v>0</v>
      </c>
      <c r="AG312" s="42">
        <f t="shared" si="187"/>
        <v>0</v>
      </c>
    </row>
    <row r="313" spans="1:33" s="10" customFormat="1" x14ac:dyDescent="0.2">
      <c r="A313" s="32"/>
      <c r="B313" s="32"/>
      <c r="C313" s="32"/>
      <c r="D313" s="32"/>
      <c r="E313" s="245"/>
      <c r="F313" s="48"/>
      <c r="G313" s="39"/>
      <c r="H313" s="40"/>
      <c r="I313" s="40"/>
      <c r="J313" s="40"/>
      <c r="K313" s="40"/>
      <c r="L313" s="40"/>
      <c r="M313" s="40"/>
      <c r="N313" s="40"/>
      <c r="O313" s="40"/>
      <c r="P313" s="40"/>
      <c r="Q313" s="40"/>
      <c r="R313" s="40"/>
      <c r="S313" s="40"/>
      <c r="T313" s="41">
        <f t="shared" si="185"/>
        <v>0</v>
      </c>
      <c r="U313" s="41">
        <f t="shared" si="186"/>
        <v>0</v>
      </c>
      <c r="V313" s="41">
        <f t="shared" si="186"/>
        <v>0</v>
      </c>
      <c r="W313" s="41">
        <f t="shared" si="186"/>
        <v>0</v>
      </c>
      <c r="X313" s="41">
        <f t="shared" si="186"/>
        <v>0</v>
      </c>
      <c r="Y313" s="41">
        <f t="shared" si="186"/>
        <v>0</v>
      </c>
      <c r="Z313" s="41">
        <f t="shared" si="186"/>
        <v>0</v>
      </c>
      <c r="AA313" s="41">
        <f t="shared" si="186"/>
        <v>0</v>
      </c>
      <c r="AB313" s="41">
        <f t="shared" si="186"/>
        <v>0</v>
      </c>
      <c r="AC313" s="41">
        <f t="shared" si="186"/>
        <v>0</v>
      </c>
      <c r="AD313" s="41">
        <f t="shared" si="186"/>
        <v>0</v>
      </c>
      <c r="AE313" s="41">
        <f t="shared" si="186"/>
        <v>0</v>
      </c>
      <c r="AF313" s="41">
        <f t="shared" si="186"/>
        <v>0</v>
      </c>
      <c r="AG313" s="42">
        <f t="shared" si="187"/>
        <v>0</v>
      </c>
    </row>
    <row r="314" spans="1:33" s="10" customFormat="1" x14ac:dyDescent="0.2">
      <c r="A314" s="32"/>
      <c r="B314" s="32"/>
      <c r="C314" s="32"/>
      <c r="D314" s="32"/>
      <c r="E314" s="245"/>
      <c r="F314" s="48"/>
      <c r="G314" s="39"/>
      <c r="H314" s="40"/>
      <c r="I314" s="40"/>
      <c r="J314" s="40"/>
      <c r="K314" s="40"/>
      <c r="L314" s="40"/>
      <c r="M314" s="40"/>
      <c r="N314" s="40"/>
      <c r="O314" s="40"/>
      <c r="P314" s="40"/>
      <c r="Q314" s="40"/>
      <c r="R314" s="40"/>
      <c r="S314" s="40"/>
      <c r="T314" s="41">
        <f t="shared" si="185"/>
        <v>0</v>
      </c>
      <c r="U314" s="41">
        <f t="shared" si="186"/>
        <v>0</v>
      </c>
      <c r="V314" s="41">
        <f t="shared" si="186"/>
        <v>0</v>
      </c>
      <c r="W314" s="41">
        <f t="shared" si="186"/>
        <v>0</v>
      </c>
      <c r="X314" s="41">
        <f t="shared" si="186"/>
        <v>0</v>
      </c>
      <c r="Y314" s="41">
        <f t="shared" si="186"/>
        <v>0</v>
      </c>
      <c r="Z314" s="41">
        <f t="shared" si="186"/>
        <v>0</v>
      </c>
      <c r="AA314" s="41">
        <f t="shared" si="186"/>
        <v>0</v>
      </c>
      <c r="AB314" s="41">
        <f t="shared" si="186"/>
        <v>0</v>
      </c>
      <c r="AC314" s="41">
        <f t="shared" si="186"/>
        <v>0</v>
      </c>
      <c r="AD314" s="41">
        <f t="shared" si="186"/>
        <v>0</v>
      </c>
      <c r="AE314" s="41">
        <f t="shared" si="186"/>
        <v>0</v>
      </c>
      <c r="AF314" s="41">
        <f t="shared" si="186"/>
        <v>0</v>
      </c>
      <c r="AG314" s="42">
        <f t="shared" si="187"/>
        <v>0</v>
      </c>
    </row>
    <row r="315" spans="1:33" s="10" customFormat="1" x14ac:dyDescent="0.2">
      <c r="A315" s="32"/>
      <c r="B315" s="32"/>
      <c r="C315" s="32"/>
      <c r="D315" s="32"/>
      <c r="E315" s="245"/>
      <c r="F315" s="48"/>
      <c r="G315" s="39"/>
      <c r="H315" s="40"/>
      <c r="I315" s="44"/>
      <c r="J315" s="40"/>
      <c r="K315" s="40"/>
      <c r="L315" s="40"/>
      <c r="M315" s="40"/>
      <c r="N315" s="44"/>
      <c r="O315" s="40"/>
      <c r="P315" s="40"/>
      <c r="Q315" s="40"/>
      <c r="R315" s="40"/>
      <c r="S315" s="40"/>
      <c r="T315" s="41">
        <f t="shared" si="185"/>
        <v>0</v>
      </c>
      <c r="U315" s="41">
        <f t="shared" si="186"/>
        <v>0</v>
      </c>
      <c r="V315" s="41">
        <f t="shared" si="186"/>
        <v>0</v>
      </c>
      <c r="W315" s="41">
        <f t="shared" si="186"/>
        <v>0</v>
      </c>
      <c r="X315" s="41">
        <f t="shared" si="186"/>
        <v>0</v>
      </c>
      <c r="Y315" s="41">
        <f t="shared" si="186"/>
        <v>0</v>
      </c>
      <c r="Z315" s="41">
        <f t="shared" si="186"/>
        <v>0</v>
      </c>
      <c r="AA315" s="41">
        <f t="shared" si="186"/>
        <v>0</v>
      </c>
      <c r="AB315" s="41">
        <f t="shared" si="186"/>
        <v>0</v>
      </c>
      <c r="AC315" s="41">
        <f t="shared" si="186"/>
        <v>0</v>
      </c>
      <c r="AD315" s="41">
        <f t="shared" si="186"/>
        <v>0</v>
      </c>
      <c r="AE315" s="41">
        <f t="shared" si="186"/>
        <v>0</v>
      </c>
      <c r="AF315" s="41">
        <f t="shared" si="186"/>
        <v>0</v>
      </c>
      <c r="AG315" s="42">
        <f t="shared" si="187"/>
        <v>0</v>
      </c>
    </row>
    <row r="316" spans="1:33" s="10" customFormat="1" x14ac:dyDescent="0.2">
      <c r="A316" s="32"/>
      <c r="B316" s="32"/>
      <c r="C316" s="32"/>
      <c r="D316" s="32"/>
      <c r="E316" s="246"/>
      <c r="F316" s="48"/>
      <c r="G316" s="39"/>
      <c r="H316" s="40"/>
      <c r="I316" s="40"/>
      <c r="J316" s="40"/>
      <c r="K316" s="40"/>
      <c r="L316" s="40"/>
      <c r="M316" s="40"/>
      <c r="N316" s="40"/>
      <c r="O316" s="40"/>
      <c r="P316" s="40"/>
      <c r="Q316" s="40"/>
      <c r="R316" s="40"/>
      <c r="S316" s="40"/>
      <c r="T316" s="41">
        <f t="shared" si="185"/>
        <v>0</v>
      </c>
      <c r="U316" s="41">
        <f t="shared" si="186"/>
        <v>0</v>
      </c>
      <c r="V316" s="41">
        <f t="shared" si="186"/>
        <v>0</v>
      </c>
      <c r="W316" s="41">
        <f t="shared" si="186"/>
        <v>0</v>
      </c>
      <c r="X316" s="41">
        <f t="shared" si="186"/>
        <v>0</v>
      </c>
      <c r="Y316" s="41">
        <f t="shared" si="186"/>
        <v>0</v>
      </c>
      <c r="Z316" s="41">
        <f t="shared" si="186"/>
        <v>0</v>
      </c>
      <c r="AA316" s="41">
        <f t="shared" si="186"/>
        <v>0</v>
      </c>
      <c r="AB316" s="41">
        <f t="shared" si="186"/>
        <v>0</v>
      </c>
      <c r="AC316" s="41">
        <f t="shared" si="186"/>
        <v>0</v>
      </c>
      <c r="AD316" s="41">
        <f t="shared" si="186"/>
        <v>0</v>
      </c>
      <c r="AE316" s="41">
        <f t="shared" si="186"/>
        <v>0</v>
      </c>
      <c r="AF316" s="41">
        <f t="shared" si="186"/>
        <v>0</v>
      </c>
      <c r="AG316" s="42">
        <f t="shared" si="187"/>
        <v>0</v>
      </c>
    </row>
    <row r="317" spans="1:33" s="8" customFormat="1" x14ac:dyDescent="0.2">
      <c r="A317" s="45"/>
      <c r="B317" s="45"/>
      <c r="C317" s="45"/>
      <c r="D317" s="45"/>
      <c r="E317" s="244" t="s">
        <v>77</v>
      </c>
      <c r="F317" s="46"/>
      <c r="G317" s="36"/>
      <c r="H317" s="36"/>
      <c r="I317" s="36"/>
      <c r="J317" s="36"/>
      <c r="K317" s="36"/>
      <c r="L317" s="36"/>
      <c r="M317" s="36"/>
      <c r="N317" s="36"/>
      <c r="O317" s="36"/>
      <c r="P317" s="36"/>
      <c r="Q317" s="36"/>
      <c r="R317" s="36"/>
      <c r="S317" s="36"/>
      <c r="T317" s="37">
        <f>SUM(T318:T324)</f>
        <v>0</v>
      </c>
      <c r="U317" s="37">
        <f>SUM(U318:U324)</f>
        <v>0</v>
      </c>
      <c r="V317" s="37">
        <f>SUM(V318:V324)</f>
        <v>0</v>
      </c>
      <c r="W317" s="37">
        <f t="shared" ref="W317:AG317" si="188">SUM(W318:W324)</f>
        <v>0</v>
      </c>
      <c r="X317" s="37">
        <f t="shared" si="188"/>
        <v>0</v>
      </c>
      <c r="Y317" s="37">
        <f t="shared" si="188"/>
        <v>0</v>
      </c>
      <c r="Z317" s="37">
        <f t="shared" si="188"/>
        <v>0</v>
      </c>
      <c r="AA317" s="37">
        <f t="shared" si="188"/>
        <v>0</v>
      </c>
      <c r="AB317" s="37">
        <f t="shared" si="188"/>
        <v>0</v>
      </c>
      <c r="AC317" s="37">
        <f t="shared" si="188"/>
        <v>0</v>
      </c>
      <c r="AD317" s="37">
        <f t="shared" si="188"/>
        <v>0</v>
      </c>
      <c r="AE317" s="37">
        <f t="shared" si="188"/>
        <v>0</v>
      </c>
      <c r="AF317" s="37">
        <f t="shared" si="188"/>
        <v>0</v>
      </c>
      <c r="AG317" s="37">
        <f t="shared" si="188"/>
        <v>0</v>
      </c>
    </row>
    <row r="318" spans="1:33" s="10" customFormat="1" x14ac:dyDescent="0.2">
      <c r="A318" s="32"/>
      <c r="B318" s="32"/>
      <c r="C318" s="32"/>
      <c r="D318" s="32"/>
      <c r="E318" s="245"/>
      <c r="F318" s="48"/>
      <c r="G318" s="39"/>
      <c r="H318" s="40"/>
      <c r="I318" s="40"/>
      <c r="J318" s="40"/>
      <c r="K318" s="40"/>
      <c r="L318" s="40"/>
      <c r="M318" s="40"/>
      <c r="N318" s="40"/>
      <c r="O318" s="40"/>
      <c r="P318" s="40"/>
      <c r="Q318" s="40"/>
      <c r="R318" s="40"/>
      <c r="S318" s="40"/>
      <c r="T318" s="41">
        <f t="shared" ref="T318:T324" si="189">SUM(H318:S318)</f>
        <v>0</v>
      </c>
      <c r="U318" s="41">
        <f t="shared" ref="U318:AF324" si="190">$G318*H318</f>
        <v>0</v>
      </c>
      <c r="V318" s="41">
        <f t="shared" si="190"/>
        <v>0</v>
      </c>
      <c r="W318" s="41">
        <f t="shared" si="190"/>
        <v>0</v>
      </c>
      <c r="X318" s="41">
        <f t="shared" si="190"/>
        <v>0</v>
      </c>
      <c r="Y318" s="41">
        <f t="shared" si="190"/>
        <v>0</v>
      </c>
      <c r="Z318" s="41">
        <f t="shared" si="190"/>
        <v>0</v>
      </c>
      <c r="AA318" s="41">
        <f t="shared" si="190"/>
        <v>0</v>
      </c>
      <c r="AB318" s="41">
        <f t="shared" si="190"/>
        <v>0</v>
      </c>
      <c r="AC318" s="41">
        <f t="shared" si="190"/>
        <v>0</v>
      </c>
      <c r="AD318" s="41">
        <f t="shared" si="190"/>
        <v>0</v>
      </c>
      <c r="AE318" s="41">
        <f t="shared" si="190"/>
        <v>0</v>
      </c>
      <c r="AF318" s="41">
        <f t="shared" si="190"/>
        <v>0</v>
      </c>
      <c r="AG318" s="42">
        <f t="shared" ref="AG318:AG324" si="191">SUM(U318:AF318)</f>
        <v>0</v>
      </c>
    </row>
    <row r="319" spans="1:33" s="10" customFormat="1" x14ac:dyDescent="0.2">
      <c r="A319" s="32"/>
      <c r="B319" s="32"/>
      <c r="C319" s="32"/>
      <c r="D319" s="32"/>
      <c r="E319" s="245"/>
      <c r="F319" s="48"/>
      <c r="G319" s="39"/>
      <c r="H319" s="40"/>
      <c r="I319" s="40"/>
      <c r="J319" s="40"/>
      <c r="K319" s="40"/>
      <c r="L319" s="40"/>
      <c r="M319" s="40"/>
      <c r="N319" s="40"/>
      <c r="O319" s="40"/>
      <c r="P319" s="40"/>
      <c r="Q319" s="40"/>
      <c r="R319" s="40"/>
      <c r="S319" s="40"/>
      <c r="T319" s="41">
        <f t="shared" si="189"/>
        <v>0</v>
      </c>
      <c r="U319" s="41">
        <f t="shared" si="190"/>
        <v>0</v>
      </c>
      <c r="V319" s="41">
        <f t="shared" si="190"/>
        <v>0</v>
      </c>
      <c r="W319" s="41">
        <f t="shared" si="190"/>
        <v>0</v>
      </c>
      <c r="X319" s="41">
        <f t="shared" si="190"/>
        <v>0</v>
      </c>
      <c r="Y319" s="41">
        <f t="shared" si="190"/>
        <v>0</v>
      </c>
      <c r="Z319" s="41">
        <f t="shared" si="190"/>
        <v>0</v>
      </c>
      <c r="AA319" s="41">
        <f t="shared" si="190"/>
        <v>0</v>
      </c>
      <c r="AB319" s="41">
        <f t="shared" si="190"/>
        <v>0</v>
      </c>
      <c r="AC319" s="41">
        <f t="shared" si="190"/>
        <v>0</v>
      </c>
      <c r="AD319" s="41">
        <f t="shared" si="190"/>
        <v>0</v>
      </c>
      <c r="AE319" s="41">
        <f t="shared" si="190"/>
        <v>0</v>
      </c>
      <c r="AF319" s="41">
        <f t="shared" si="190"/>
        <v>0</v>
      </c>
      <c r="AG319" s="42">
        <f t="shared" si="191"/>
        <v>0</v>
      </c>
    </row>
    <row r="320" spans="1:33" s="10" customFormat="1" x14ac:dyDescent="0.2">
      <c r="A320" s="32"/>
      <c r="B320" s="32"/>
      <c r="C320" s="32"/>
      <c r="D320" s="32"/>
      <c r="E320" s="245"/>
      <c r="F320" s="48"/>
      <c r="G320" s="39"/>
      <c r="H320" s="40"/>
      <c r="I320" s="40"/>
      <c r="J320" s="40"/>
      <c r="K320" s="40"/>
      <c r="L320" s="40"/>
      <c r="M320" s="40"/>
      <c r="N320" s="40"/>
      <c r="O320" s="40"/>
      <c r="P320" s="40"/>
      <c r="Q320" s="40"/>
      <c r="R320" s="40"/>
      <c r="S320" s="40"/>
      <c r="T320" s="41">
        <f t="shared" si="189"/>
        <v>0</v>
      </c>
      <c r="U320" s="41">
        <f t="shared" si="190"/>
        <v>0</v>
      </c>
      <c r="V320" s="41">
        <f t="shared" si="190"/>
        <v>0</v>
      </c>
      <c r="W320" s="41">
        <f t="shared" si="190"/>
        <v>0</v>
      </c>
      <c r="X320" s="41">
        <f t="shared" si="190"/>
        <v>0</v>
      </c>
      <c r="Y320" s="41">
        <f t="shared" si="190"/>
        <v>0</v>
      </c>
      <c r="Z320" s="41">
        <f t="shared" si="190"/>
        <v>0</v>
      </c>
      <c r="AA320" s="41">
        <f t="shared" si="190"/>
        <v>0</v>
      </c>
      <c r="AB320" s="41">
        <f t="shared" si="190"/>
        <v>0</v>
      </c>
      <c r="AC320" s="41">
        <f t="shared" si="190"/>
        <v>0</v>
      </c>
      <c r="AD320" s="41">
        <f t="shared" si="190"/>
        <v>0</v>
      </c>
      <c r="AE320" s="41">
        <f t="shared" si="190"/>
        <v>0</v>
      </c>
      <c r="AF320" s="41">
        <f t="shared" si="190"/>
        <v>0</v>
      </c>
      <c r="AG320" s="42">
        <f t="shared" si="191"/>
        <v>0</v>
      </c>
    </row>
    <row r="321" spans="1:33" s="10" customFormat="1" x14ac:dyDescent="0.2">
      <c r="A321" s="32"/>
      <c r="B321" s="32"/>
      <c r="C321" s="32"/>
      <c r="D321" s="32"/>
      <c r="E321" s="245"/>
      <c r="F321" s="52"/>
      <c r="G321" s="39"/>
      <c r="H321" s="40"/>
      <c r="I321" s="40"/>
      <c r="J321" s="40"/>
      <c r="K321" s="40"/>
      <c r="L321" s="40"/>
      <c r="M321" s="40"/>
      <c r="N321" s="40"/>
      <c r="O321" s="40"/>
      <c r="P321" s="40"/>
      <c r="Q321" s="40"/>
      <c r="R321" s="40"/>
      <c r="S321" s="40"/>
      <c r="T321" s="41">
        <f t="shared" si="189"/>
        <v>0</v>
      </c>
      <c r="U321" s="41">
        <f t="shared" si="190"/>
        <v>0</v>
      </c>
      <c r="V321" s="41">
        <f t="shared" si="190"/>
        <v>0</v>
      </c>
      <c r="W321" s="41">
        <f t="shared" si="190"/>
        <v>0</v>
      </c>
      <c r="X321" s="41">
        <f t="shared" si="190"/>
        <v>0</v>
      </c>
      <c r="Y321" s="41">
        <f t="shared" si="190"/>
        <v>0</v>
      </c>
      <c r="Z321" s="41">
        <f t="shared" si="190"/>
        <v>0</v>
      </c>
      <c r="AA321" s="41">
        <f t="shared" si="190"/>
        <v>0</v>
      </c>
      <c r="AB321" s="41">
        <f t="shared" si="190"/>
        <v>0</v>
      </c>
      <c r="AC321" s="41">
        <f t="shared" si="190"/>
        <v>0</v>
      </c>
      <c r="AD321" s="41">
        <f t="shared" si="190"/>
        <v>0</v>
      </c>
      <c r="AE321" s="41">
        <f t="shared" si="190"/>
        <v>0</v>
      </c>
      <c r="AF321" s="41">
        <f t="shared" si="190"/>
        <v>0</v>
      </c>
      <c r="AG321" s="42">
        <f t="shared" si="191"/>
        <v>0</v>
      </c>
    </row>
    <row r="322" spans="1:33" s="10" customFormat="1" x14ac:dyDescent="0.2">
      <c r="A322" s="32"/>
      <c r="B322" s="32"/>
      <c r="C322" s="32"/>
      <c r="D322" s="32"/>
      <c r="E322" s="245"/>
      <c r="F322" s="52"/>
      <c r="G322" s="39"/>
      <c r="H322" s="40"/>
      <c r="I322" s="40"/>
      <c r="J322" s="40"/>
      <c r="K322" s="40"/>
      <c r="L322" s="40"/>
      <c r="M322" s="40"/>
      <c r="N322" s="40"/>
      <c r="O322" s="40"/>
      <c r="P322" s="40"/>
      <c r="Q322" s="40"/>
      <c r="R322" s="40"/>
      <c r="S322" s="40"/>
      <c r="T322" s="41">
        <f t="shared" si="189"/>
        <v>0</v>
      </c>
      <c r="U322" s="41">
        <f t="shared" si="190"/>
        <v>0</v>
      </c>
      <c r="V322" s="41">
        <f t="shared" si="190"/>
        <v>0</v>
      </c>
      <c r="W322" s="41">
        <f t="shared" si="190"/>
        <v>0</v>
      </c>
      <c r="X322" s="41">
        <f t="shared" si="190"/>
        <v>0</v>
      </c>
      <c r="Y322" s="41">
        <f t="shared" si="190"/>
        <v>0</v>
      </c>
      <c r="Z322" s="41">
        <f t="shared" si="190"/>
        <v>0</v>
      </c>
      <c r="AA322" s="41">
        <f t="shared" si="190"/>
        <v>0</v>
      </c>
      <c r="AB322" s="41">
        <f t="shared" si="190"/>
        <v>0</v>
      </c>
      <c r="AC322" s="41">
        <f t="shared" si="190"/>
        <v>0</v>
      </c>
      <c r="AD322" s="41">
        <f t="shared" si="190"/>
        <v>0</v>
      </c>
      <c r="AE322" s="41">
        <f t="shared" si="190"/>
        <v>0</v>
      </c>
      <c r="AF322" s="41">
        <f t="shared" si="190"/>
        <v>0</v>
      </c>
      <c r="AG322" s="42">
        <f t="shared" si="191"/>
        <v>0</v>
      </c>
    </row>
    <row r="323" spans="1:33" s="10" customFormat="1" x14ac:dyDescent="0.2">
      <c r="A323" s="32"/>
      <c r="B323" s="32"/>
      <c r="C323" s="32"/>
      <c r="D323" s="32"/>
      <c r="E323" s="245"/>
      <c r="F323" s="47"/>
      <c r="G323" s="39"/>
      <c r="H323" s="40"/>
      <c r="I323" s="40"/>
      <c r="J323" s="40"/>
      <c r="K323" s="40"/>
      <c r="L323" s="40"/>
      <c r="M323" s="40"/>
      <c r="N323" s="40"/>
      <c r="O323" s="40"/>
      <c r="P323" s="40"/>
      <c r="Q323" s="40"/>
      <c r="R323" s="40"/>
      <c r="S323" s="40"/>
      <c r="T323" s="41">
        <f t="shared" si="189"/>
        <v>0</v>
      </c>
      <c r="U323" s="41">
        <f t="shared" si="190"/>
        <v>0</v>
      </c>
      <c r="V323" s="41">
        <f t="shared" si="190"/>
        <v>0</v>
      </c>
      <c r="W323" s="41">
        <f t="shared" si="190"/>
        <v>0</v>
      </c>
      <c r="X323" s="41">
        <f t="shared" si="190"/>
        <v>0</v>
      </c>
      <c r="Y323" s="41">
        <f t="shared" si="190"/>
        <v>0</v>
      </c>
      <c r="Z323" s="41">
        <f t="shared" si="190"/>
        <v>0</v>
      </c>
      <c r="AA323" s="41">
        <f t="shared" si="190"/>
        <v>0</v>
      </c>
      <c r="AB323" s="41">
        <f t="shared" si="190"/>
        <v>0</v>
      </c>
      <c r="AC323" s="41">
        <f t="shared" si="190"/>
        <v>0</v>
      </c>
      <c r="AD323" s="41">
        <f t="shared" si="190"/>
        <v>0</v>
      </c>
      <c r="AE323" s="41">
        <f t="shared" si="190"/>
        <v>0</v>
      </c>
      <c r="AF323" s="41">
        <f t="shared" si="190"/>
        <v>0</v>
      </c>
      <c r="AG323" s="42">
        <f t="shared" si="191"/>
        <v>0</v>
      </c>
    </row>
    <row r="324" spans="1:33" s="10" customFormat="1" x14ac:dyDescent="0.2">
      <c r="A324" s="32"/>
      <c r="B324" s="32"/>
      <c r="C324" s="32"/>
      <c r="D324" s="32"/>
      <c r="E324" s="246"/>
      <c r="F324" s="47"/>
      <c r="G324" s="39"/>
      <c r="H324" s="40"/>
      <c r="I324" s="40"/>
      <c r="J324" s="40"/>
      <c r="K324" s="40"/>
      <c r="L324" s="40"/>
      <c r="M324" s="40"/>
      <c r="N324" s="40"/>
      <c r="O324" s="40"/>
      <c r="P324" s="40"/>
      <c r="Q324" s="40"/>
      <c r="R324" s="40"/>
      <c r="S324" s="40"/>
      <c r="T324" s="41">
        <f t="shared" si="189"/>
        <v>0</v>
      </c>
      <c r="U324" s="41">
        <f t="shared" si="190"/>
        <v>0</v>
      </c>
      <c r="V324" s="41">
        <f t="shared" si="190"/>
        <v>0</v>
      </c>
      <c r="W324" s="41">
        <f t="shared" si="190"/>
        <v>0</v>
      </c>
      <c r="X324" s="41">
        <f t="shared" si="190"/>
        <v>0</v>
      </c>
      <c r="Y324" s="41">
        <f t="shared" si="190"/>
        <v>0</v>
      </c>
      <c r="Z324" s="41">
        <f t="shared" si="190"/>
        <v>0</v>
      </c>
      <c r="AA324" s="41">
        <f t="shared" si="190"/>
        <v>0</v>
      </c>
      <c r="AB324" s="41">
        <f t="shared" si="190"/>
        <v>0</v>
      </c>
      <c r="AC324" s="41">
        <f t="shared" si="190"/>
        <v>0</v>
      </c>
      <c r="AD324" s="41">
        <f t="shared" si="190"/>
        <v>0</v>
      </c>
      <c r="AE324" s="41">
        <f t="shared" si="190"/>
        <v>0</v>
      </c>
      <c r="AF324" s="41">
        <f t="shared" si="190"/>
        <v>0</v>
      </c>
      <c r="AG324" s="42">
        <f t="shared" si="191"/>
        <v>0</v>
      </c>
    </row>
    <row r="325" spans="1:33" s="8" customFormat="1" x14ac:dyDescent="0.2">
      <c r="A325" s="45"/>
      <c r="B325" s="45"/>
      <c r="C325" s="45"/>
      <c r="D325" s="45"/>
      <c r="E325" s="244" t="s">
        <v>79</v>
      </c>
      <c r="F325" s="46"/>
      <c r="G325" s="36"/>
      <c r="H325" s="36"/>
      <c r="I325" s="36"/>
      <c r="J325" s="36"/>
      <c r="K325" s="36"/>
      <c r="L325" s="36"/>
      <c r="M325" s="36"/>
      <c r="N325" s="36"/>
      <c r="O325" s="36"/>
      <c r="P325" s="36"/>
      <c r="Q325" s="36"/>
      <c r="R325" s="36"/>
      <c r="S325" s="36"/>
      <c r="T325" s="37">
        <f t="shared" ref="T325:AG325" si="192">SUM(T326:T331)</f>
        <v>0</v>
      </c>
      <c r="U325" s="37">
        <f t="shared" si="192"/>
        <v>0</v>
      </c>
      <c r="V325" s="37">
        <f t="shared" si="192"/>
        <v>0</v>
      </c>
      <c r="W325" s="37">
        <f t="shared" si="192"/>
        <v>0</v>
      </c>
      <c r="X325" s="37">
        <f t="shared" si="192"/>
        <v>0</v>
      </c>
      <c r="Y325" s="37">
        <f t="shared" si="192"/>
        <v>0</v>
      </c>
      <c r="Z325" s="37">
        <f t="shared" si="192"/>
        <v>0</v>
      </c>
      <c r="AA325" s="37">
        <f t="shared" si="192"/>
        <v>0</v>
      </c>
      <c r="AB325" s="37">
        <f t="shared" si="192"/>
        <v>0</v>
      </c>
      <c r="AC325" s="37">
        <f t="shared" si="192"/>
        <v>0</v>
      </c>
      <c r="AD325" s="37">
        <f t="shared" si="192"/>
        <v>0</v>
      </c>
      <c r="AE325" s="37">
        <f t="shared" si="192"/>
        <v>0</v>
      </c>
      <c r="AF325" s="37">
        <f t="shared" si="192"/>
        <v>0</v>
      </c>
      <c r="AG325" s="37">
        <f t="shared" si="192"/>
        <v>0</v>
      </c>
    </row>
    <row r="326" spans="1:33" s="10" customFormat="1" x14ac:dyDescent="0.2">
      <c r="A326" s="32"/>
      <c r="B326" s="32"/>
      <c r="C326" s="32"/>
      <c r="D326" s="32"/>
      <c r="E326" s="245"/>
      <c r="F326" s="48"/>
      <c r="G326" s="39"/>
      <c r="H326" s="40"/>
      <c r="I326" s="40"/>
      <c r="J326" s="40"/>
      <c r="K326" s="40"/>
      <c r="L326" s="40"/>
      <c r="M326" s="40"/>
      <c r="N326" s="40"/>
      <c r="O326" s="40"/>
      <c r="P326" s="40"/>
      <c r="Q326" s="40"/>
      <c r="R326" s="40"/>
      <c r="S326" s="40"/>
      <c r="T326" s="41">
        <f t="shared" ref="T326:T331" si="193">SUM(H326:S326)</f>
        <v>0</v>
      </c>
      <c r="U326" s="41">
        <f t="shared" ref="U326:AF331" si="194">$G326*H326</f>
        <v>0</v>
      </c>
      <c r="V326" s="41">
        <f t="shared" si="194"/>
        <v>0</v>
      </c>
      <c r="W326" s="41">
        <f t="shared" si="194"/>
        <v>0</v>
      </c>
      <c r="X326" s="41">
        <f t="shared" si="194"/>
        <v>0</v>
      </c>
      <c r="Y326" s="41">
        <f t="shared" si="194"/>
        <v>0</v>
      </c>
      <c r="Z326" s="41">
        <f t="shared" si="194"/>
        <v>0</v>
      </c>
      <c r="AA326" s="41">
        <f t="shared" si="194"/>
        <v>0</v>
      </c>
      <c r="AB326" s="41">
        <f t="shared" si="194"/>
        <v>0</v>
      </c>
      <c r="AC326" s="41">
        <f t="shared" si="194"/>
        <v>0</v>
      </c>
      <c r="AD326" s="41">
        <f t="shared" si="194"/>
        <v>0</v>
      </c>
      <c r="AE326" s="41">
        <f t="shared" si="194"/>
        <v>0</v>
      </c>
      <c r="AF326" s="41">
        <f t="shared" si="194"/>
        <v>0</v>
      </c>
      <c r="AG326" s="42">
        <f t="shared" ref="AG326:AG331" si="195">SUM(U326:AF326)</f>
        <v>0</v>
      </c>
    </row>
    <row r="327" spans="1:33" s="10" customFormat="1" x14ac:dyDescent="0.2">
      <c r="A327" s="32"/>
      <c r="B327" s="32"/>
      <c r="C327" s="32"/>
      <c r="D327" s="32"/>
      <c r="E327" s="245"/>
      <c r="F327" s="52"/>
      <c r="G327" s="39"/>
      <c r="H327" s="40"/>
      <c r="I327" s="40"/>
      <c r="J327" s="40"/>
      <c r="K327" s="40"/>
      <c r="L327" s="40"/>
      <c r="M327" s="40"/>
      <c r="N327" s="40"/>
      <c r="O327" s="40"/>
      <c r="P327" s="40"/>
      <c r="Q327" s="40"/>
      <c r="R327" s="40"/>
      <c r="S327" s="40"/>
      <c r="T327" s="41">
        <f t="shared" si="193"/>
        <v>0</v>
      </c>
      <c r="U327" s="41">
        <f t="shared" si="194"/>
        <v>0</v>
      </c>
      <c r="V327" s="41">
        <f t="shared" si="194"/>
        <v>0</v>
      </c>
      <c r="W327" s="41">
        <f t="shared" si="194"/>
        <v>0</v>
      </c>
      <c r="X327" s="41">
        <f t="shared" si="194"/>
        <v>0</v>
      </c>
      <c r="Y327" s="41">
        <f t="shared" si="194"/>
        <v>0</v>
      </c>
      <c r="Z327" s="41">
        <f t="shared" si="194"/>
        <v>0</v>
      </c>
      <c r="AA327" s="41">
        <f t="shared" si="194"/>
        <v>0</v>
      </c>
      <c r="AB327" s="41">
        <f t="shared" si="194"/>
        <v>0</v>
      </c>
      <c r="AC327" s="41">
        <f t="shared" si="194"/>
        <v>0</v>
      </c>
      <c r="AD327" s="41">
        <f t="shared" si="194"/>
        <v>0</v>
      </c>
      <c r="AE327" s="41">
        <f t="shared" si="194"/>
        <v>0</v>
      </c>
      <c r="AF327" s="41">
        <f t="shared" si="194"/>
        <v>0</v>
      </c>
      <c r="AG327" s="42">
        <f t="shared" si="195"/>
        <v>0</v>
      </c>
    </row>
    <row r="328" spans="1:33" s="10" customFormat="1" x14ac:dyDescent="0.2">
      <c r="A328" s="32"/>
      <c r="B328" s="32"/>
      <c r="C328" s="32"/>
      <c r="D328" s="32"/>
      <c r="E328" s="245"/>
      <c r="F328" s="47"/>
      <c r="G328" s="39"/>
      <c r="H328" s="40"/>
      <c r="I328" s="40"/>
      <c r="J328" s="40"/>
      <c r="K328" s="40"/>
      <c r="L328" s="40"/>
      <c r="M328" s="40"/>
      <c r="N328" s="40"/>
      <c r="O328" s="40"/>
      <c r="P328" s="40"/>
      <c r="Q328" s="40"/>
      <c r="R328" s="40"/>
      <c r="S328" s="40"/>
      <c r="T328" s="41">
        <f t="shared" si="193"/>
        <v>0</v>
      </c>
      <c r="U328" s="41">
        <f t="shared" si="194"/>
        <v>0</v>
      </c>
      <c r="V328" s="41">
        <f t="shared" si="194"/>
        <v>0</v>
      </c>
      <c r="W328" s="41">
        <f t="shared" si="194"/>
        <v>0</v>
      </c>
      <c r="X328" s="41">
        <f t="shared" si="194"/>
        <v>0</v>
      </c>
      <c r="Y328" s="41">
        <f t="shared" si="194"/>
        <v>0</v>
      </c>
      <c r="Z328" s="41">
        <f t="shared" si="194"/>
        <v>0</v>
      </c>
      <c r="AA328" s="41">
        <f t="shared" si="194"/>
        <v>0</v>
      </c>
      <c r="AB328" s="41">
        <f t="shared" si="194"/>
        <v>0</v>
      </c>
      <c r="AC328" s="41">
        <f t="shared" si="194"/>
        <v>0</v>
      </c>
      <c r="AD328" s="41">
        <f t="shared" si="194"/>
        <v>0</v>
      </c>
      <c r="AE328" s="41">
        <f t="shared" si="194"/>
        <v>0</v>
      </c>
      <c r="AF328" s="41">
        <f t="shared" si="194"/>
        <v>0</v>
      </c>
      <c r="AG328" s="42">
        <f t="shared" si="195"/>
        <v>0</v>
      </c>
    </row>
    <row r="329" spans="1:33" s="10" customFormat="1" x14ac:dyDescent="0.2">
      <c r="A329" s="32"/>
      <c r="B329" s="32"/>
      <c r="C329" s="32"/>
      <c r="D329" s="32"/>
      <c r="E329" s="245"/>
      <c r="F329" s="47"/>
      <c r="G329" s="39"/>
      <c r="H329" s="40"/>
      <c r="I329" s="40"/>
      <c r="J329" s="40"/>
      <c r="K329" s="40"/>
      <c r="L329" s="40"/>
      <c r="M329" s="40"/>
      <c r="N329" s="40"/>
      <c r="O329" s="40"/>
      <c r="P329" s="40"/>
      <c r="Q329" s="40"/>
      <c r="R329" s="40"/>
      <c r="S329" s="40"/>
      <c r="T329" s="41">
        <f t="shared" si="193"/>
        <v>0</v>
      </c>
      <c r="U329" s="41">
        <f t="shared" si="194"/>
        <v>0</v>
      </c>
      <c r="V329" s="41">
        <f t="shared" si="194"/>
        <v>0</v>
      </c>
      <c r="W329" s="41">
        <f t="shared" si="194"/>
        <v>0</v>
      </c>
      <c r="X329" s="41">
        <f t="shared" si="194"/>
        <v>0</v>
      </c>
      <c r="Y329" s="41">
        <f t="shared" si="194"/>
        <v>0</v>
      </c>
      <c r="Z329" s="41">
        <f t="shared" si="194"/>
        <v>0</v>
      </c>
      <c r="AA329" s="41">
        <f t="shared" si="194"/>
        <v>0</v>
      </c>
      <c r="AB329" s="41">
        <f t="shared" si="194"/>
        <v>0</v>
      </c>
      <c r="AC329" s="41">
        <f t="shared" si="194"/>
        <v>0</v>
      </c>
      <c r="AD329" s="41">
        <f t="shared" si="194"/>
        <v>0</v>
      </c>
      <c r="AE329" s="41">
        <f t="shared" si="194"/>
        <v>0</v>
      </c>
      <c r="AF329" s="41">
        <f t="shared" si="194"/>
        <v>0</v>
      </c>
      <c r="AG329" s="42">
        <f t="shared" si="195"/>
        <v>0</v>
      </c>
    </row>
    <row r="330" spans="1:33" s="10" customFormat="1" x14ac:dyDescent="0.2">
      <c r="A330" s="32"/>
      <c r="B330" s="32"/>
      <c r="C330" s="32"/>
      <c r="D330" s="32"/>
      <c r="E330" s="245"/>
      <c r="F330" s="47"/>
      <c r="G330" s="39"/>
      <c r="H330" s="40"/>
      <c r="I330" s="40"/>
      <c r="J330" s="40"/>
      <c r="K330" s="40"/>
      <c r="L330" s="40"/>
      <c r="M330" s="40"/>
      <c r="N330" s="40"/>
      <c r="O330" s="40"/>
      <c r="P330" s="40"/>
      <c r="Q330" s="40"/>
      <c r="R330" s="40"/>
      <c r="S330" s="40"/>
      <c r="T330" s="41">
        <f t="shared" si="193"/>
        <v>0</v>
      </c>
      <c r="U330" s="41">
        <f t="shared" si="194"/>
        <v>0</v>
      </c>
      <c r="V330" s="41">
        <f t="shared" si="194"/>
        <v>0</v>
      </c>
      <c r="W330" s="41">
        <f t="shared" si="194"/>
        <v>0</v>
      </c>
      <c r="X330" s="41">
        <f t="shared" si="194"/>
        <v>0</v>
      </c>
      <c r="Y330" s="41">
        <f t="shared" si="194"/>
        <v>0</v>
      </c>
      <c r="Z330" s="41">
        <f t="shared" si="194"/>
        <v>0</v>
      </c>
      <c r="AA330" s="41">
        <f t="shared" si="194"/>
        <v>0</v>
      </c>
      <c r="AB330" s="41">
        <f t="shared" si="194"/>
        <v>0</v>
      </c>
      <c r="AC330" s="41">
        <f t="shared" si="194"/>
        <v>0</v>
      </c>
      <c r="AD330" s="41">
        <f t="shared" si="194"/>
        <v>0</v>
      </c>
      <c r="AE330" s="41">
        <f t="shared" si="194"/>
        <v>0</v>
      </c>
      <c r="AF330" s="41">
        <f t="shared" si="194"/>
        <v>0</v>
      </c>
      <c r="AG330" s="42">
        <f t="shared" si="195"/>
        <v>0</v>
      </c>
    </row>
    <row r="331" spans="1:33" s="10" customFormat="1" x14ac:dyDescent="0.2">
      <c r="A331" s="32"/>
      <c r="B331" s="32"/>
      <c r="C331" s="32"/>
      <c r="D331" s="32"/>
      <c r="E331" s="246"/>
      <c r="F331" s="47"/>
      <c r="G331" s="39"/>
      <c r="H331" s="40"/>
      <c r="I331" s="40"/>
      <c r="J331" s="40"/>
      <c r="K331" s="40"/>
      <c r="L331" s="40"/>
      <c r="M331" s="40"/>
      <c r="N331" s="40"/>
      <c r="O331" s="40"/>
      <c r="P331" s="40"/>
      <c r="Q331" s="40"/>
      <c r="R331" s="40"/>
      <c r="S331" s="40"/>
      <c r="T331" s="41">
        <f t="shared" si="193"/>
        <v>0</v>
      </c>
      <c r="U331" s="41">
        <f t="shared" si="194"/>
        <v>0</v>
      </c>
      <c r="V331" s="41">
        <f t="shared" si="194"/>
        <v>0</v>
      </c>
      <c r="W331" s="41">
        <f t="shared" si="194"/>
        <v>0</v>
      </c>
      <c r="X331" s="41">
        <f t="shared" si="194"/>
        <v>0</v>
      </c>
      <c r="Y331" s="41">
        <f t="shared" si="194"/>
        <v>0</v>
      </c>
      <c r="Z331" s="41">
        <f t="shared" si="194"/>
        <v>0</v>
      </c>
      <c r="AA331" s="41">
        <f t="shared" si="194"/>
        <v>0</v>
      </c>
      <c r="AB331" s="41">
        <f t="shared" si="194"/>
        <v>0</v>
      </c>
      <c r="AC331" s="41">
        <f t="shared" si="194"/>
        <v>0</v>
      </c>
      <c r="AD331" s="41">
        <f t="shared" si="194"/>
        <v>0</v>
      </c>
      <c r="AE331" s="41">
        <f t="shared" si="194"/>
        <v>0</v>
      </c>
      <c r="AF331" s="41">
        <f t="shared" si="194"/>
        <v>0</v>
      </c>
      <c r="AG331" s="42">
        <f t="shared" si="195"/>
        <v>0</v>
      </c>
    </row>
    <row r="332" spans="1:33" s="8" customFormat="1" x14ac:dyDescent="0.2">
      <c r="A332" s="45"/>
      <c r="B332" s="45"/>
      <c r="C332" s="45"/>
      <c r="D332" s="45"/>
      <c r="E332" s="244" t="s">
        <v>81</v>
      </c>
      <c r="F332" s="46"/>
      <c r="G332" s="36"/>
      <c r="H332" s="36"/>
      <c r="I332" s="36"/>
      <c r="J332" s="36"/>
      <c r="K332" s="36"/>
      <c r="L332" s="36"/>
      <c r="M332" s="36"/>
      <c r="N332" s="36"/>
      <c r="O332" s="36"/>
      <c r="P332" s="36"/>
      <c r="Q332" s="36"/>
      <c r="R332" s="36"/>
      <c r="S332" s="36"/>
      <c r="T332" s="37">
        <f>SUM(T333:T339)</f>
        <v>0</v>
      </c>
      <c r="U332" s="37">
        <f>SUM(U333:U339)</f>
        <v>0</v>
      </c>
      <c r="V332" s="37">
        <f t="shared" ref="V332:AG332" si="196">SUM(V333:V339)</f>
        <v>0</v>
      </c>
      <c r="W332" s="37">
        <f t="shared" si="196"/>
        <v>0</v>
      </c>
      <c r="X332" s="37">
        <f t="shared" si="196"/>
        <v>0</v>
      </c>
      <c r="Y332" s="37">
        <f t="shared" si="196"/>
        <v>0</v>
      </c>
      <c r="Z332" s="37">
        <f t="shared" si="196"/>
        <v>0</v>
      </c>
      <c r="AA332" s="37">
        <f t="shared" si="196"/>
        <v>0</v>
      </c>
      <c r="AB332" s="37">
        <f t="shared" si="196"/>
        <v>0</v>
      </c>
      <c r="AC332" s="37">
        <f t="shared" si="196"/>
        <v>0</v>
      </c>
      <c r="AD332" s="37">
        <f t="shared" si="196"/>
        <v>0</v>
      </c>
      <c r="AE332" s="37">
        <f t="shared" si="196"/>
        <v>0</v>
      </c>
      <c r="AF332" s="37">
        <f t="shared" si="196"/>
        <v>0</v>
      </c>
      <c r="AG332" s="37">
        <f t="shared" si="196"/>
        <v>0</v>
      </c>
    </row>
    <row r="333" spans="1:33" s="10" customFormat="1" x14ac:dyDescent="0.2">
      <c r="A333" s="32"/>
      <c r="B333" s="32"/>
      <c r="C333" s="32"/>
      <c r="D333" s="32"/>
      <c r="E333" s="245"/>
      <c r="F333" s="47"/>
      <c r="G333" s="39"/>
      <c r="H333" s="40"/>
      <c r="I333" s="40"/>
      <c r="J333" s="40"/>
      <c r="K333" s="40"/>
      <c r="L333" s="40"/>
      <c r="M333" s="40"/>
      <c r="N333" s="40"/>
      <c r="O333" s="40"/>
      <c r="P333" s="40"/>
      <c r="Q333" s="40"/>
      <c r="R333" s="40"/>
      <c r="S333" s="40"/>
      <c r="T333" s="41">
        <f t="shared" ref="T333:T339" si="197">SUM(H333:S333)</f>
        <v>0</v>
      </c>
      <c r="U333" s="41">
        <f t="shared" ref="U333:AF339" si="198">$G333*H333</f>
        <v>0</v>
      </c>
      <c r="V333" s="41">
        <f t="shared" si="198"/>
        <v>0</v>
      </c>
      <c r="W333" s="41">
        <f t="shared" si="198"/>
        <v>0</v>
      </c>
      <c r="X333" s="41">
        <f t="shared" si="198"/>
        <v>0</v>
      </c>
      <c r="Y333" s="41">
        <f t="shared" si="198"/>
        <v>0</v>
      </c>
      <c r="Z333" s="41">
        <f t="shared" si="198"/>
        <v>0</v>
      </c>
      <c r="AA333" s="41">
        <f t="shared" si="198"/>
        <v>0</v>
      </c>
      <c r="AB333" s="41">
        <f t="shared" si="198"/>
        <v>0</v>
      </c>
      <c r="AC333" s="41">
        <f t="shared" si="198"/>
        <v>0</v>
      </c>
      <c r="AD333" s="41">
        <f t="shared" si="198"/>
        <v>0</v>
      </c>
      <c r="AE333" s="41">
        <f t="shared" si="198"/>
        <v>0</v>
      </c>
      <c r="AF333" s="41">
        <f t="shared" si="198"/>
        <v>0</v>
      </c>
      <c r="AG333" s="42">
        <f t="shared" ref="AG333:AG339" si="199">SUM(U333:AF333)</f>
        <v>0</v>
      </c>
    </row>
    <row r="334" spans="1:33" s="10" customFormat="1" x14ac:dyDescent="0.2">
      <c r="A334" s="32"/>
      <c r="B334" s="32"/>
      <c r="C334" s="32"/>
      <c r="D334" s="32"/>
      <c r="E334" s="245"/>
      <c r="F334" s="47"/>
      <c r="G334" s="39"/>
      <c r="H334" s="40"/>
      <c r="I334" s="40"/>
      <c r="J334" s="40"/>
      <c r="K334" s="40"/>
      <c r="L334" s="40"/>
      <c r="M334" s="40"/>
      <c r="N334" s="40"/>
      <c r="O334" s="40"/>
      <c r="P334" s="40"/>
      <c r="Q334" s="40"/>
      <c r="R334" s="40"/>
      <c r="S334" s="40"/>
      <c r="T334" s="41">
        <f t="shared" si="197"/>
        <v>0</v>
      </c>
      <c r="U334" s="41">
        <f t="shared" si="198"/>
        <v>0</v>
      </c>
      <c r="V334" s="41">
        <f t="shared" si="198"/>
        <v>0</v>
      </c>
      <c r="W334" s="41">
        <f t="shared" si="198"/>
        <v>0</v>
      </c>
      <c r="X334" s="41">
        <f t="shared" si="198"/>
        <v>0</v>
      </c>
      <c r="Y334" s="41">
        <f t="shared" si="198"/>
        <v>0</v>
      </c>
      <c r="Z334" s="41">
        <f t="shared" si="198"/>
        <v>0</v>
      </c>
      <c r="AA334" s="41">
        <f t="shared" si="198"/>
        <v>0</v>
      </c>
      <c r="AB334" s="41">
        <f t="shared" si="198"/>
        <v>0</v>
      </c>
      <c r="AC334" s="41">
        <f t="shared" si="198"/>
        <v>0</v>
      </c>
      <c r="AD334" s="41">
        <f t="shared" si="198"/>
        <v>0</v>
      </c>
      <c r="AE334" s="41">
        <f t="shared" si="198"/>
        <v>0</v>
      </c>
      <c r="AF334" s="41">
        <f t="shared" si="198"/>
        <v>0</v>
      </c>
      <c r="AG334" s="42">
        <f t="shared" si="199"/>
        <v>0</v>
      </c>
    </row>
    <row r="335" spans="1:33" s="10" customFormat="1" x14ac:dyDescent="0.2">
      <c r="A335" s="32"/>
      <c r="B335" s="32"/>
      <c r="C335" s="32"/>
      <c r="D335" s="32"/>
      <c r="E335" s="245"/>
      <c r="F335" s="47"/>
      <c r="G335" s="39"/>
      <c r="H335" s="40"/>
      <c r="I335" s="40"/>
      <c r="J335" s="40"/>
      <c r="K335" s="40"/>
      <c r="L335" s="40"/>
      <c r="M335" s="40"/>
      <c r="N335" s="40"/>
      <c r="O335" s="40"/>
      <c r="P335" s="40"/>
      <c r="Q335" s="40"/>
      <c r="R335" s="40"/>
      <c r="S335" s="40"/>
      <c r="T335" s="41">
        <f t="shared" si="197"/>
        <v>0</v>
      </c>
      <c r="U335" s="41">
        <f t="shared" si="198"/>
        <v>0</v>
      </c>
      <c r="V335" s="41">
        <f t="shared" si="198"/>
        <v>0</v>
      </c>
      <c r="W335" s="41">
        <f t="shared" si="198"/>
        <v>0</v>
      </c>
      <c r="X335" s="41">
        <f t="shared" si="198"/>
        <v>0</v>
      </c>
      <c r="Y335" s="41">
        <f t="shared" si="198"/>
        <v>0</v>
      </c>
      <c r="Z335" s="41">
        <f t="shared" si="198"/>
        <v>0</v>
      </c>
      <c r="AA335" s="41">
        <f t="shared" si="198"/>
        <v>0</v>
      </c>
      <c r="AB335" s="41">
        <f t="shared" si="198"/>
        <v>0</v>
      </c>
      <c r="AC335" s="41">
        <f t="shared" si="198"/>
        <v>0</v>
      </c>
      <c r="AD335" s="41">
        <f t="shared" si="198"/>
        <v>0</v>
      </c>
      <c r="AE335" s="41">
        <f t="shared" si="198"/>
        <v>0</v>
      </c>
      <c r="AF335" s="41">
        <f t="shared" si="198"/>
        <v>0</v>
      </c>
      <c r="AG335" s="42">
        <f t="shared" si="199"/>
        <v>0</v>
      </c>
    </row>
    <row r="336" spans="1:33" s="10" customFormat="1" x14ac:dyDescent="0.2">
      <c r="A336" s="32"/>
      <c r="B336" s="32"/>
      <c r="C336" s="32"/>
      <c r="D336" s="32"/>
      <c r="E336" s="245"/>
      <c r="F336" s="47"/>
      <c r="G336" s="39"/>
      <c r="H336" s="40"/>
      <c r="I336" s="40"/>
      <c r="J336" s="40"/>
      <c r="K336" s="40"/>
      <c r="L336" s="40"/>
      <c r="M336" s="40"/>
      <c r="N336" s="40"/>
      <c r="O336" s="40"/>
      <c r="P336" s="40"/>
      <c r="Q336" s="40"/>
      <c r="R336" s="40"/>
      <c r="S336" s="40"/>
      <c r="T336" s="41">
        <f t="shared" si="197"/>
        <v>0</v>
      </c>
      <c r="U336" s="41">
        <f t="shared" si="198"/>
        <v>0</v>
      </c>
      <c r="V336" s="41">
        <f t="shared" si="198"/>
        <v>0</v>
      </c>
      <c r="W336" s="41">
        <f t="shared" si="198"/>
        <v>0</v>
      </c>
      <c r="X336" s="41">
        <f t="shared" si="198"/>
        <v>0</v>
      </c>
      <c r="Y336" s="41">
        <f t="shared" si="198"/>
        <v>0</v>
      </c>
      <c r="Z336" s="41">
        <f t="shared" si="198"/>
        <v>0</v>
      </c>
      <c r="AA336" s="41">
        <f t="shared" si="198"/>
        <v>0</v>
      </c>
      <c r="AB336" s="41">
        <f t="shared" si="198"/>
        <v>0</v>
      </c>
      <c r="AC336" s="41">
        <f t="shared" si="198"/>
        <v>0</v>
      </c>
      <c r="AD336" s="41">
        <f t="shared" si="198"/>
        <v>0</v>
      </c>
      <c r="AE336" s="41">
        <f t="shared" si="198"/>
        <v>0</v>
      </c>
      <c r="AF336" s="41">
        <f t="shared" si="198"/>
        <v>0</v>
      </c>
      <c r="AG336" s="42">
        <f t="shared" si="199"/>
        <v>0</v>
      </c>
    </row>
    <row r="337" spans="1:33" s="10" customFormat="1" x14ac:dyDescent="0.2">
      <c r="A337" s="32"/>
      <c r="B337" s="32"/>
      <c r="C337" s="32"/>
      <c r="D337" s="32"/>
      <c r="E337" s="245"/>
      <c r="F337" s="47"/>
      <c r="G337" s="39"/>
      <c r="H337" s="40"/>
      <c r="I337" s="40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1">
        <f t="shared" si="197"/>
        <v>0</v>
      </c>
      <c r="U337" s="41">
        <f t="shared" si="198"/>
        <v>0</v>
      </c>
      <c r="V337" s="41">
        <f t="shared" si="198"/>
        <v>0</v>
      </c>
      <c r="W337" s="41">
        <f t="shared" si="198"/>
        <v>0</v>
      </c>
      <c r="X337" s="41">
        <f t="shared" si="198"/>
        <v>0</v>
      </c>
      <c r="Y337" s="41">
        <f t="shared" si="198"/>
        <v>0</v>
      </c>
      <c r="Z337" s="41">
        <f t="shared" si="198"/>
        <v>0</v>
      </c>
      <c r="AA337" s="41">
        <f t="shared" si="198"/>
        <v>0</v>
      </c>
      <c r="AB337" s="41">
        <f t="shared" si="198"/>
        <v>0</v>
      </c>
      <c r="AC337" s="41">
        <f t="shared" si="198"/>
        <v>0</v>
      </c>
      <c r="AD337" s="41">
        <f t="shared" si="198"/>
        <v>0</v>
      </c>
      <c r="AE337" s="41">
        <f t="shared" si="198"/>
        <v>0</v>
      </c>
      <c r="AF337" s="41">
        <f t="shared" si="198"/>
        <v>0</v>
      </c>
      <c r="AG337" s="42">
        <f t="shared" si="199"/>
        <v>0</v>
      </c>
    </row>
    <row r="338" spans="1:33" s="10" customFormat="1" x14ac:dyDescent="0.2">
      <c r="A338" s="32"/>
      <c r="B338" s="32"/>
      <c r="C338" s="32"/>
      <c r="D338" s="32"/>
      <c r="E338" s="245"/>
      <c r="F338" s="47"/>
      <c r="G338" s="39"/>
      <c r="H338" s="40"/>
      <c r="I338" s="40"/>
      <c r="J338" s="40"/>
      <c r="K338" s="40"/>
      <c r="L338" s="40"/>
      <c r="M338" s="40"/>
      <c r="N338" s="40"/>
      <c r="O338" s="40"/>
      <c r="P338" s="40"/>
      <c r="Q338" s="40"/>
      <c r="R338" s="40"/>
      <c r="S338" s="40"/>
      <c r="T338" s="41">
        <f t="shared" si="197"/>
        <v>0</v>
      </c>
      <c r="U338" s="41">
        <f t="shared" si="198"/>
        <v>0</v>
      </c>
      <c r="V338" s="41">
        <f t="shared" si="198"/>
        <v>0</v>
      </c>
      <c r="W338" s="41">
        <f t="shared" si="198"/>
        <v>0</v>
      </c>
      <c r="X338" s="41">
        <f t="shared" si="198"/>
        <v>0</v>
      </c>
      <c r="Y338" s="41">
        <f t="shared" si="198"/>
        <v>0</v>
      </c>
      <c r="Z338" s="41">
        <f t="shared" si="198"/>
        <v>0</v>
      </c>
      <c r="AA338" s="41">
        <f t="shared" si="198"/>
        <v>0</v>
      </c>
      <c r="AB338" s="41">
        <f t="shared" si="198"/>
        <v>0</v>
      </c>
      <c r="AC338" s="41">
        <f t="shared" si="198"/>
        <v>0</v>
      </c>
      <c r="AD338" s="41">
        <f t="shared" si="198"/>
        <v>0</v>
      </c>
      <c r="AE338" s="41">
        <f t="shared" si="198"/>
        <v>0</v>
      </c>
      <c r="AF338" s="41">
        <f t="shared" si="198"/>
        <v>0</v>
      </c>
      <c r="AG338" s="42">
        <f t="shared" si="199"/>
        <v>0</v>
      </c>
    </row>
    <row r="339" spans="1:33" s="10" customFormat="1" x14ac:dyDescent="0.2">
      <c r="A339" s="32"/>
      <c r="B339" s="32"/>
      <c r="C339" s="32"/>
      <c r="D339" s="32"/>
      <c r="E339" s="246"/>
      <c r="F339" s="47"/>
      <c r="G339" s="39"/>
      <c r="H339" s="40"/>
      <c r="I339" s="40"/>
      <c r="J339" s="40"/>
      <c r="K339" s="40"/>
      <c r="L339" s="40"/>
      <c r="M339" s="40"/>
      <c r="N339" s="40"/>
      <c r="O339" s="40"/>
      <c r="P339" s="40"/>
      <c r="Q339" s="40"/>
      <c r="R339" s="40"/>
      <c r="S339" s="40"/>
      <c r="T339" s="41">
        <f t="shared" si="197"/>
        <v>0</v>
      </c>
      <c r="U339" s="41">
        <f t="shared" si="198"/>
        <v>0</v>
      </c>
      <c r="V339" s="41">
        <f t="shared" si="198"/>
        <v>0</v>
      </c>
      <c r="W339" s="41">
        <f t="shared" si="198"/>
        <v>0</v>
      </c>
      <c r="X339" s="41">
        <f t="shared" si="198"/>
        <v>0</v>
      </c>
      <c r="Y339" s="41">
        <f t="shared" si="198"/>
        <v>0</v>
      </c>
      <c r="Z339" s="41">
        <f t="shared" si="198"/>
        <v>0</v>
      </c>
      <c r="AA339" s="41">
        <f t="shared" si="198"/>
        <v>0</v>
      </c>
      <c r="AB339" s="41">
        <f t="shared" si="198"/>
        <v>0</v>
      </c>
      <c r="AC339" s="41">
        <f t="shared" si="198"/>
        <v>0</v>
      </c>
      <c r="AD339" s="41">
        <f t="shared" si="198"/>
        <v>0</v>
      </c>
      <c r="AE339" s="41">
        <f t="shared" si="198"/>
        <v>0</v>
      </c>
      <c r="AF339" s="41">
        <f t="shared" si="198"/>
        <v>0</v>
      </c>
      <c r="AG339" s="42">
        <f t="shared" si="199"/>
        <v>0</v>
      </c>
    </row>
    <row r="340" spans="1:33" s="8" customFormat="1" x14ac:dyDescent="0.2">
      <c r="A340" s="45"/>
      <c r="B340" s="45"/>
      <c r="C340" s="45"/>
      <c r="D340" s="45"/>
      <c r="E340" s="244" t="s">
        <v>83</v>
      </c>
      <c r="F340" s="46"/>
      <c r="G340" s="36"/>
      <c r="H340" s="36"/>
      <c r="I340" s="36"/>
      <c r="J340" s="36"/>
      <c r="K340" s="36"/>
      <c r="L340" s="36"/>
      <c r="M340" s="36"/>
      <c r="N340" s="36"/>
      <c r="O340" s="36"/>
      <c r="P340" s="36"/>
      <c r="Q340" s="36"/>
      <c r="R340" s="36"/>
      <c r="S340" s="36"/>
      <c r="T340" s="37">
        <f>SUM(T341:T348)</f>
        <v>0</v>
      </c>
      <c r="U340" s="37">
        <f t="shared" ref="U340:AG340" si="200">SUM(U341:U348)</f>
        <v>0</v>
      </c>
      <c r="V340" s="37">
        <f t="shared" si="200"/>
        <v>0</v>
      </c>
      <c r="W340" s="37">
        <f t="shared" si="200"/>
        <v>0</v>
      </c>
      <c r="X340" s="37">
        <f t="shared" si="200"/>
        <v>0</v>
      </c>
      <c r="Y340" s="37">
        <f t="shared" si="200"/>
        <v>0</v>
      </c>
      <c r="Z340" s="37">
        <f t="shared" si="200"/>
        <v>0</v>
      </c>
      <c r="AA340" s="37">
        <f t="shared" si="200"/>
        <v>0</v>
      </c>
      <c r="AB340" s="37">
        <f t="shared" si="200"/>
        <v>0</v>
      </c>
      <c r="AC340" s="37">
        <f t="shared" si="200"/>
        <v>0</v>
      </c>
      <c r="AD340" s="37">
        <f t="shared" si="200"/>
        <v>0</v>
      </c>
      <c r="AE340" s="37">
        <f t="shared" si="200"/>
        <v>0</v>
      </c>
      <c r="AF340" s="37">
        <f t="shared" si="200"/>
        <v>0</v>
      </c>
      <c r="AG340" s="37">
        <f t="shared" si="200"/>
        <v>0</v>
      </c>
    </row>
    <row r="341" spans="1:33" s="10" customFormat="1" x14ac:dyDescent="0.2">
      <c r="A341" s="32"/>
      <c r="B341" s="32"/>
      <c r="C341" s="32"/>
      <c r="D341" s="32"/>
      <c r="E341" s="245"/>
      <c r="F341" s="47"/>
      <c r="G341" s="39"/>
      <c r="H341" s="40"/>
      <c r="I341" s="40"/>
      <c r="J341" s="40"/>
      <c r="K341" s="40"/>
      <c r="L341" s="40"/>
      <c r="M341" s="40"/>
      <c r="N341" s="40"/>
      <c r="O341" s="40"/>
      <c r="P341" s="40"/>
      <c r="Q341" s="40"/>
      <c r="R341" s="40"/>
      <c r="S341" s="40"/>
      <c r="T341" s="41">
        <f t="shared" ref="T341:T348" si="201">SUM(H341:S341)</f>
        <v>0</v>
      </c>
      <c r="U341" s="41">
        <f t="shared" ref="U341:AF348" si="202">$G341*H341</f>
        <v>0</v>
      </c>
      <c r="V341" s="41">
        <f t="shared" si="202"/>
        <v>0</v>
      </c>
      <c r="W341" s="41">
        <f t="shared" si="202"/>
        <v>0</v>
      </c>
      <c r="X341" s="41">
        <f t="shared" si="202"/>
        <v>0</v>
      </c>
      <c r="Y341" s="41">
        <f t="shared" si="202"/>
        <v>0</v>
      </c>
      <c r="Z341" s="41">
        <f t="shared" si="202"/>
        <v>0</v>
      </c>
      <c r="AA341" s="41">
        <f t="shared" si="202"/>
        <v>0</v>
      </c>
      <c r="AB341" s="41">
        <f t="shared" si="202"/>
        <v>0</v>
      </c>
      <c r="AC341" s="41">
        <f t="shared" si="202"/>
        <v>0</v>
      </c>
      <c r="AD341" s="41">
        <f t="shared" si="202"/>
        <v>0</v>
      </c>
      <c r="AE341" s="41">
        <f t="shared" si="202"/>
        <v>0</v>
      </c>
      <c r="AF341" s="41">
        <f t="shared" si="202"/>
        <v>0</v>
      </c>
      <c r="AG341" s="42">
        <f>SUM(U341:AF341)</f>
        <v>0</v>
      </c>
    </row>
    <row r="342" spans="1:33" s="10" customFormat="1" x14ac:dyDescent="0.2">
      <c r="A342" s="32"/>
      <c r="B342" s="32"/>
      <c r="C342" s="32"/>
      <c r="D342" s="32"/>
      <c r="E342" s="245"/>
      <c r="F342" s="47"/>
      <c r="G342" s="39"/>
      <c r="H342" s="40"/>
      <c r="I342" s="40"/>
      <c r="J342" s="40"/>
      <c r="K342" s="40"/>
      <c r="L342" s="40"/>
      <c r="M342" s="40"/>
      <c r="N342" s="40"/>
      <c r="O342" s="40"/>
      <c r="P342" s="40"/>
      <c r="Q342" s="40"/>
      <c r="R342" s="40"/>
      <c r="S342" s="40"/>
      <c r="T342" s="41">
        <f t="shared" si="201"/>
        <v>0</v>
      </c>
      <c r="U342" s="41">
        <f t="shared" si="202"/>
        <v>0</v>
      </c>
      <c r="V342" s="41">
        <f t="shared" si="202"/>
        <v>0</v>
      </c>
      <c r="W342" s="41">
        <f t="shared" si="202"/>
        <v>0</v>
      </c>
      <c r="X342" s="41">
        <f t="shared" si="202"/>
        <v>0</v>
      </c>
      <c r="Y342" s="41">
        <f t="shared" si="202"/>
        <v>0</v>
      </c>
      <c r="Z342" s="41">
        <f t="shared" si="202"/>
        <v>0</v>
      </c>
      <c r="AA342" s="41">
        <f t="shared" si="202"/>
        <v>0</v>
      </c>
      <c r="AB342" s="41">
        <f t="shared" si="202"/>
        <v>0</v>
      </c>
      <c r="AC342" s="41">
        <f t="shared" si="202"/>
        <v>0</v>
      </c>
      <c r="AD342" s="41">
        <f t="shared" si="202"/>
        <v>0</v>
      </c>
      <c r="AE342" s="41">
        <f t="shared" si="202"/>
        <v>0</v>
      </c>
      <c r="AF342" s="41">
        <f t="shared" si="202"/>
        <v>0</v>
      </c>
      <c r="AG342" s="42">
        <f>SUM(U342:AF342)</f>
        <v>0</v>
      </c>
    </row>
    <row r="343" spans="1:33" s="10" customFormat="1" x14ac:dyDescent="0.2">
      <c r="A343" s="32"/>
      <c r="B343" s="32"/>
      <c r="C343" s="32"/>
      <c r="D343" s="32"/>
      <c r="E343" s="245"/>
      <c r="F343" s="47"/>
      <c r="G343" s="39"/>
      <c r="H343" s="40"/>
      <c r="I343" s="40"/>
      <c r="J343" s="40"/>
      <c r="K343" s="40"/>
      <c r="L343" s="40"/>
      <c r="M343" s="40"/>
      <c r="N343" s="40"/>
      <c r="O343" s="40"/>
      <c r="P343" s="40"/>
      <c r="Q343" s="40"/>
      <c r="R343" s="40"/>
      <c r="S343" s="40"/>
      <c r="T343" s="41">
        <f t="shared" si="201"/>
        <v>0</v>
      </c>
      <c r="U343" s="41">
        <f t="shared" si="202"/>
        <v>0</v>
      </c>
      <c r="V343" s="41">
        <f t="shared" si="202"/>
        <v>0</v>
      </c>
      <c r="W343" s="41">
        <f t="shared" si="202"/>
        <v>0</v>
      </c>
      <c r="X343" s="41">
        <f t="shared" si="202"/>
        <v>0</v>
      </c>
      <c r="Y343" s="41">
        <f t="shared" si="202"/>
        <v>0</v>
      </c>
      <c r="Z343" s="41">
        <f t="shared" si="202"/>
        <v>0</v>
      </c>
      <c r="AA343" s="41">
        <f t="shared" si="202"/>
        <v>0</v>
      </c>
      <c r="AB343" s="41">
        <f t="shared" si="202"/>
        <v>0</v>
      </c>
      <c r="AC343" s="41">
        <f t="shared" si="202"/>
        <v>0</v>
      </c>
      <c r="AD343" s="41">
        <f t="shared" si="202"/>
        <v>0</v>
      </c>
      <c r="AE343" s="41">
        <f t="shared" si="202"/>
        <v>0</v>
      </c>
      <c r="AF343" s="41">
        <f t="shared" si="202"/>
        <v>0</v>
      </c>
      <c r="AG343" s="42">
        <f>SUM(U343:AF343)</f>
        <v>0</v>
      </c>
    </row>
    <row r="344" spans="1:33" s="10" customFormat="1" x14ac:dyDescent="0.2">
      <c r="A344" s="32"/>
      <c r="B344" s="32"/>
      <c r="C344" s="32"/>
      <c r="D344" s="32"/>
      <c r="E344" s="245"/>
      <c r="F344" s="47"/>
      <c r="G344" s="39"/>
      <c r="H344" s="40"/>
      <c r="I344" s="40"/>
      <c r="J344" s="40"/>
      <c r="K344" s="40"/>
      <c r="L344" s="40"/>
      <c r="M344" s="40"/>
      <c r="N344" s="40"/>
      <c r="O344" s="40"/>
      <c r="P344" s="40"/>
      <c r="Q344" s="40"/>
      <c r="R344" s="40"/>
      <c r="S344" s="40"/>
      <c r="T344" s="41">
        <f t="shared" si="201"/>
        <v>0</v>
      </c>
      <c r="U344" s="41">
        <f t="shared" si="202"/>
        <v>0</v>
      </c>
      <c r="V344" s="41">
        <f t="shared" si="202"/>
        <v>0</v>
      </c>
      <c r="W344" s="41">
        <f t="shared" si="202"/>
        <v>0</v>
      </c>
      <c r="X344" s="41">
        <f t="shared" si="202"/>
        <v>0</v>
      </c>
      <c r="Y344" s="41">
        <f t="shared" si="202"/>
        <v>0</v>
      </c>
      <c r="Z344" s="41">
        <f t="shared" si="202"/>
        <v>0</v>
      </c>
      <c r="AA344" s="41">
        <f t="shared" si="202"/>
        <v>0</v>
      </c>
      <c r="AB344" s="41">
        <f t="shared" si="202"/>
        <v>0</v>
      </c>
      <c r="AC344" s="41">
        <f t="shared" si="202"/>
        <v>0</v>
      </c>
      <c r="AD344" s="41">
        <f t="shared" si="202"/>
        <v>0</v>
      </c>
      <c r="AE344" s="41">
        <f t="shared" si="202"/>
        <v>0</v>
      </c>
      <c r="AF344" s="41">
        <f t="shared" si="202"/>
        <v>0</v>
      </c>
      <c r="AG344" s="42">
        <f>SUM(U344:AF344)</f>
        <v>0</v>
      </c>
    </row>
    <row r="345" spans="1:33" s="10" customFormat="1" x14ac:dyDescent="0.2">
      <c r="A345" s="32"/>
      <c r="B345" s="32"/>
      <c r="C345" s="32"/>
      <c r="D345" s="32"/>
      <c r="E345" s="245"/>
      <c r="F345" s="47"/>
      <c r="G345" s="39"/>
      <c r="H345" s="40"/>
      <c r="I345" s="40"/>
      <c r="J345" s="40"/>
      <c r="K345" s="40"/>
      <c r="L345" s="40"/>
      <c r="M345" s="40"/>
      <c r="N345" s="40"/>
      <c r="O345" s="40"/>
      <c r="P345" s="40"/>
      <c r="Q345" s="40"/>
      <c r="R345" s="40"/>
      <c r="S345" s="40"/>
      <c r="T345" s="41">
        <f t="shared" si="201"/>
        <v>0</v>
      </c>
      <c r="U345" s="41">
        <f t="shared" si="202"/>
        <v>0</v>
      </c>
      <c r="V345" s="41">
        <f t="shared" si="202"/>
        <v>0</v>
      </c>
      <c r="W345" s="41">
        <f t="shared" si="202"/>
        <v>0</v>
      </c>
      <c r="X345" s="41">
        <f t="shared" si="202"/>
        <v>0</v>
      </c>
      <c r="Y345" s="41">
        <f t="shared" si="202"/>
        <v>0</v>
      </c>
      <c r="Z345" s="41">
        <f t="shared" si="202"/>
        <v>0</v>
      </c>
      <c r="AA345" s="41">
        <f t="shared" si="202"/>
        <v>0</v>
      </c>
      <c r="AB345" s="41">
        <f t="shared" si="202"/>
        <v>0</v>
      </c>
      <c r="AC345" s="41">
        <f t="shared" si="202"/>
        <v>0</v>
      </c>
      <c r="AD345" s="41">
        <f t="shared" si="202"/>
        <v>0</v>
      </c>
      <c r="AE345" s="41">
        <f t="shared" si="202"/>
        <v>0</v>
      </c>
      <c r="AF345" s="41">
        <f t="shared" si="202"/>
        <v>0</v>
      </c>
      <c r="AG345" s="42">
        <f t="shared" ref="AG345:AG347" si="203">SUM(U345:AF345)</f>
        <v>0</v>
      </c>
    </row>
    <row r="346" spans="1:33" s="10" customFormat="1" x14ac:dyDescent="0.2">
      <c r="A346" s="32"/>
      <c r="B346" s="32"/>
      <c r="C346" s="32"/>
      <c r="D346" s="32"/>
      <c r="E346" s="245"/>
      <c r="F346" s="47"/>
      <c r="G346" s="39"/>
      <c r="H346" s="40"/>
      <c r="I346" s="40"/>
      <c r="J346" s="40"/>
      <c r="K346" s="40"/>
      <c r="L346" s="40"/>
      <c r="M346" s="40"/>
      <c r="N346" s="40"/>
      <c r="O346" s="40"/>
      <c r="P346" s="40"/>
      <c r="Q346" s="40"/>
      <c r="R346" s="40"/>
      <c r="S346" s="40"/>
      <c r="T346" s="41">
        <f t="shared" si="201"/>
        <v>0</v>
      </c>
      <c r="U346" s="41">
        <f t="shared" si="202"/>
        <v>0</v>
      </c>
      <c r="V346" s="41">
        <f t="shared" si="202"/>
        <v>0</v>
      </c>
      <c r="W346" s="41">
        <f t="shared" si="202"/>
        <v>0</v>
      </c>
      <c r="X346" s="41">
        <f t="shared" si="202"/>
        <v>0</v>
      </c>
      <c r="Y346" s="41">
        <f t="shared" si="202"/>
        <v>0</v>
      </c>
      <c r="Z346" s="41">
        <f t="shared" si="202"/>
        <v>0</v>
      </c>
      <c r="AA346" s="41">
        <f t="shared" si="202"/>
        <v>0</v>
      </c>
      <c r="AB346" s="41">
        <f t="shared" si="202"/>
        <v>0</v>
      </c>
      <c r="AC346" s="41">
        <f t="shared" si="202"/>
        <v>0</v>
      </c>
      <c r="AD346" s="41">
        <f t="shared" si="202"/>
        <v>0</v>
      </c>
      <c r="AE346" s="41">
        <f t="shared" si="202"/>
        <v>0</v>
      </c>
      <c r="AF346" s="41">
        <f t="shared" si="202"/>
        <v>0</v>
      </c>
      <c r="AG346" s="42">
        <f t="shared" si="203"/>
        <v>0</v>
      </c>
    </row>
    <row r="347" spans="1:33" s="10" customFormat="1" x14ac:dyDescent="0.2">
      <c r="A347" s="32"/>
      <c r="B347" s="32"/>
      <c r="C347" s="32"/>
      <c r="D347" s="32"/>
      <c r="E347" s="245"/>
      <c r="F347" s="47"/>
      <c r="G347" s="39"/>
      <c r="H347" s="40"/>
      <c r="I347" s="40"/>
      <c r="J347" s="40"/>
      <c r="K347" s="40"/>
      <c r="L347" s="40"/>
      <c r="M347" s="40"/>
      <c r="N347" s="40"/>
      <c r="O347" s="40"/>
      <c r="P347" s="40"/>
      <c r="Q347" s="40"/>
      <c r="R347" s="40"/>
      <c r="S347" s="40"/>
      <c r="T347" s="41">
        <f t="shared" si="201"/>
        <v>0</v>
      </c>
      <c r="U347" s="41">
        <f t="shared" si="202"/>
        <v>0</v>
      </c>
      <c r="V347" s="41">
        <f t="shared" si="202"/>
        <v>0</v>
      </c>
      <c r="W347" s="41">
        <f t="shared" si="202"/>
        <v>0</v>
      </c>
      <c r="X347" s="41">
        <f t="shared" si="202"/>
        <v>0</v>
      </c>
      <c r="Y347" s="41">
        <f t="shared" si="202"/>
        <v>0</v>
      </c>
      <c r="Z347" s="41">
        <f t="shared" si="202"/>
        <v>0</v>
      </c>
      <c r="AA347" s="41">
        <f t="shared" si="202"/>
        <v>0</v>
      </c>
      <c r="AB347" s="41">
        <f t="shared" si="202"/>
        <v>0</v>
      </c>
      <c r="AC347" s="41">
        <f t="shared" si="202"/>
        <v>0</v>
      </c>
      <c r="AD347" s="41">
        <f t="shared" si="202"/>
        <v>0</v>
      </c>
      <c r="AE347" s="41">
        <f t="shared" si="202"/>
        <v>0</v>
      </c>
      <c r="AF347" s="41">
        <f t="shared" si="202"/>
        <v>0</v>
      </c>
      <c r="AG347" s="42">
        <f t="shared" si="203"/>
        <v>0</v>
      </c>
    </row>
    <row r="348" spans="1:33" s="10" customFormat="1" x14ac:dyDescent="0.2">
      <c r="A348" s="32"/>
      <c r="B348" s="32"/>
      <c r="C348" s="32"/>
      <c r="D348" s="32"/>
      <c r="E348" s="246"/>
      <c r="F348" s="47"/>
      <c r="G348" s="39"/>
      <c r="H348" s="40"/>
      <c r="I348" s="40"/>
      <c r="J348" s="40"/>
      <c r="K348" s="40"/>
      <c r="L348" s="40"/>
      <c r="M348" s="40"/>
      <c r="N348" s="40"/>
      <c r="O348" s="40"/>
      <c r="P348" s="40"/>
      <c r="Q348" s="40"/>
      <c r="R348" s="40"/>
      <c r="S348" s="40"/>
      <c r="T348" s="41">
        <f t="shared" si="201"/>
        <v>0</v>
      </c>
      <c r="U348" s="41">
        <f t="shared" si="202"/>
        <v>0</v>
      </c>
      <c r="V348" s="41">
        <f t="shared" si="202"/>
        <v>0</v>
      </c>
      <c r="W348" s="41">
        <f t="shared" si="202"/>
        <v>0</v>
      </c>
      <c r="X348" s="41">
        <f t="shared" si="202"/>
        <v>0</v>
      </c>
      <c r="Y348" s="41">
        <f t="shared" si="202"/>
        <v>0</v>
      </c>
      <c r="Z348" s="41">
        <f t="shared" si="202"/>
        <v>0</v>
      </c>
      <c r="AA348" s="41">
        <f t="shared" si="202"/>
        <v>0</v>
      </c>
      <c r="AB348" s="41">
        <f t="shared" si="202"/>
        <v>0</v>
      </c>
      <c r="AC348" s="41">
        <f t="shared" si="202"/>
        <v>0</v>
      </c>
      <c r="AD348" s="41">
        <f t="shared" si="202"/>
        <v>0</v>
      </c>
      <c r="AE348" s="41">
        <f t="shared" si="202"/>
        <v>0</v>
      </c>
      <c r="AF348" s="41">
        <f t="shared" si="202"/>
        <v>0</v>
      </c>
      <c r="AG348" s="42">
        <f>SUM(U348:AF348)</f>
        <v>0</v>
      </c>
    </row>
    <row r="349" spans="1:33" s="8" customFormat="1" x14ac:dyDescent="0.2">
      <c r="A349" s="56"/>
      <c r="B349" s="56"/>
      <c r="C349" s="56"/>
      <c r="D349" s="56"/>
      <c r="E349" s="57"/>
      <c r="F349" s="58" t="s">
        <v>112</v>
      </c>
      <c r="G349" s="59"/>
      <c r="H349" s="59"/>
      <c r="I349" s="59"/>
      <c r="J349" s="59"/>
      <c r="K349" s="59"/>
      <c r="L349" s="59"/>
      <c r="M349" s="59"/>
      <c r="N349" s="59"/>
      <c r="O349" s="59"/>
      <c r="P349" s="59"/>
      <c r="Q349" s="59"/>
      <c r="R349" s="59"/>
      <c r="S349" s="59"/>
      <c r="T349" s="60">
        <f t="shared" ref="T349:AG349" si="204">T340+T332+T325+T317+T310+T302+T295+T288+T279+T273+T266+T259+T251+T244+T237+T230+T223+T215+T207+T200+T193+T187+T180+T174+T167+T161+T154+T148+T140+T134+T127+T119+T112+T104+T97+T90+T82+T75+T67+T60+T53+T44+T36+T29+T20+T12</f>
        <v>0</v>
      </c>
      <c r="U349" s="60">
        <f t="shared" si="204"/>
        <v>0</v>
      </c>
      <c r="V349" s="60">
        <f t="shared" si="204"/>
        <v>0</v>
      </c>
      <c r="W349" s="60">
        <f t="shared" si="204"/>
        <v>0</v>
      </c>
      <c r="X349" s="60">
        <f t="shared" si="204"/>
        <v>0</v>
      </c>
      <c r="Y349" s="60">
        <f t="shared" si="204"/>
        <v>0</v>
      </c>
      <c r="Z349" s="60">
        <f t="shared" si="204"/>
        <v>0</v>
      </c>
      <c r="AA349" s="60">
        <f t="shared" si="204"/>
        <v>0</v>
      </c>
      <c r="AB349" s="60">
        <f t="shared" si="204"/>
        <v>0</v>
      </c>
      <c r="AC349" s="60">
        <f t="shared" si="204"/>
        <v>0</v>
      </c>
      <c r="AD349" s="60">
        <f t="shared" si="204"/>
        <v>0</v>
      </c>
      <c r="AE349" s="60">
        <f t="shared" si="204"/>
        <v>0</v>
      </c>
      <c r="AF349" s="60">
        <f t="shared" si="204"/>
        <v>0</v>
      </c>
      <c r="AG349" s="60">
        <f t="shared" si="204"/>
        <v>0</v>
      </c>
    </row>
    <row r="350" spans="1:33" s="11" customFormat="1" ht="3" customHeight="1" x14ac:dyDescent="0.2">
      <c r="A350" s="32"/>
      <c r="B350" s="32"/>
      <c r="C350" s="32"/>
      <c r="D350" s="32"/>
      <c r="E350" s="106"/>
      <c r="F350" s="51"/>
      <c r="G350" s="39"/>
      <c r="H350" s="39"/>
      <c r="I350" s="39"/>
      <c r="J350" s="39"/>
      <c r="K350" s="39"/>
      <c r="L350" s="39"/>
      <c r="M350" s="39"/>
      <c r="N350" s="39"/>
      <c r="O350" s="39"/>
      <c r="P350" s="39"/>
      <c r="Q350" s="39"/>
      <c r="R350" s="39"/>
      <c r="S350" s="39"/>
      <c r="T350" s="62"/>
      <c r="U350" s="62"/>
      <c r="V350" s="62"/>
      <c r="W350" s="62"/>
      <c r="X350" s="62"/>
      <c r="Y350" s="62"/>
      <c r="Z350" s="62"/>
      <c r="AA350" s="62"/>
      <c r="AB350" s="62"/>
      <c r="AC350" s="62"/>
      <c r="AD350" s="62"/>
      <c r="AE350" s="62"/>
      <c r="AF350" s="62"/>
      <c r="AG350" s="63"/>
    </row>
    <row r="351" spans="1:33" s="8" customFormat="1" ht="12.75" customHeight="1" x14ac:dyDescent="0.2">
      <c r="A351" s="32"/>
      <c r="B351" s="32"/>
      <c r="C351" s="99"/>
      <c r="D351" s="99"/>
      <c r="E351" s="245"/>
      <c r="F351" s="64"/>
      <c r="G351" s="91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  <c r="S351" s="91"/>
      <c r="T351" s="107">
        <f>SUM(T352:T362)</f>
        <v>0</v>
      </c>
      <c r="U351" s="107">
        <f t="shared" ref="U351:AG351" si="205">SUM(U352:U362)</f>
        <v>0</v>
      </c>
      <c r="V351" s="107">
        <f t="shared" si="205"/>
        <v>0</v>
      </c>
      <c r="W351" s="107">
        <f t="shared" si="205"/>
        <v>0</v>
      </c>
      <c r="X351" s="107">
        <f t="shared" si="205"/>
        <v>0</v>
      </c>
      <c r="Y351" s="107">
        <f t="shared" si="205"/>
        <v>0</v>
      </c>
      <c r="Z351" s="107">
        <f t="shared" si="205"/>
        <v>0</v>
      </c>
      <c r="AA351" s="107">
        <f t="shared" si="205"/>
        <v>0</v>
      </c>
      <c r="AB351" s="107">
        <f t="shared" si="205"/>
        <v>0</v>
      </c>
      <c r="AC351" s="107">
        <f t="shared" si="205"/>
        <v>0</v>
      </c>
      <c r="AD351" s="107">
        <f t="shared" si="205"/>
        <v>0</v>
      </c>
      <c r="AE351" s="107">
        <f t="shared" si="205"/>
        <v>0</v>
      </c>
      <c r="AF351" s="107">
        <f t="shared" si="205"/>
        <v>0</v>
      </c>
      <c r="AG351" s="107">
        <f t="shared" si="205"/>
        <v>0</v>
      </c>
    </row>
    <row r="352" spans="1:33" s="10" customFormat="1" x14ac:dyDescent="0.2">
      <c r="A352" s="32"/>
      <c r="B352" s="32"/>
      <c r="C352" s="99"/>
      <c r="D352" s="99"/>
      <c r="E352" s="245"/>
      <c r="F352" s="65"/>
      <c r="G352" s="39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108">
        <f t="shared" ref="T352:T386" si="206">SUM(H352:S352)</f>
        <v>0</v>
      </c>
      <c r="U352" s="108">
        <f t="shared" ref="U352:AF366" si="207">$G352*H352</f>
        <v>0</v>
      </c>
      <c r="V352" s="108">
        <f t="shared" si="207"/>
        <v>0</v>
      </c>
      <c r="W352" s="108">
        <f t="shared" si="207"/>
        <v>0</v>
      </c>
      <c r="X352" s="108">
        <f t="shared" si="207"/>
        <v>0</v>
      </c>
      <c r="Y352" s="108">
        <f t="shared" si="207"/>
        <v>0</v>
      </c>
      <c r="Z352" s="108">
        <f t="shared" si="207"/>
        <v>0</v>
      </c>
      <c r="AA352" s="108">
        <f t="shared" si="207"/>
        <v>0</v>
      </c>
      <c r="AB352" s="108">
        <f t="shared" si="207"/>
        <v>0</v>
      </c>
      <c r="AC352" s="108">
        <f t="shared" si="207"/>
        <v>0</v>
      </c>
      <c r="AD352" s="108">
        <f t="shared" si="207"/>
        <v>0</v>
      </c>
      <c r="AE352" s="108">
        <f t="shared" si="207"/>
        <v>0</v>
      </c>
      <c r="AF352" s="108">
        <f t="shared" si="207"/>
        <v>0</v>
      </c>
      <c r="AG352" s="109">
        <f>SUM(U352:AF352)</f>
        <v>0</v>
      </c>
    </row>
    <row r="353" spans="1:33" s="10" customFormat="1" x14ac:dyDescent="0.2">
      <c r="A353" s="32"/>
      <c r="B353" s="32"/>
      <c r="C353" s="99"/>
      <c r="D353" s="99"/>
      <c r="E353" s="245"/>
      <c r="F353" s="65"/>
      <c r="G353" s="39"/>
      <c r="H353" s="40"/>
      <c r="I353" s="40"/>
      <c r="J353" s="40"/>
      <c r="K353" s="40"/>
      <c r="L353" s="40"/>
      <c r="M353" s="40"/>
      <c r="N353" s="40"/>
      <c r="O353" s="40"/>
      <c r="P353" s="40"/>
      <c r="Q353" s="40"/>
      <c r="R353" s="40"/>
      <c r="S353" s="40"/>
      <c r="T353" s="108">
        <f t="shared" si="206"/>
        <v>0</v>
      </c>
      <c r="U353" s="108">
        <f t="shared" si="207"/>
        <v>0</v>
      </c>
      <c r="V353" s="108">
        <f t="shared" si="207"/>
        <v>0</v>
      </c>
      <c r="W353" s="108">
        <f t="shared" si="207"/>
        <v>0</v>
      </c>
      <c r="X353" s="108">
        <f t="shared" si="207"/>
        <v>0</v>
      </c>
      <c r="Y353" s="108">
        <f t="shared" si="207"/>
        <v>0</v>
      </c>
      <c r="Z353" s="108">
        <f t="shared" si="207"/>
        <v>0</v>
      </c>
      <c r="AA353" s="108">
        <f t="shared" si="207"/>
        <v>0</v>
      </c>
      <c r="AB353" s="108">
        <f t="shared" si="207"/>
        <v>0</v>
      </c>
      <c r="AC353" s="108">
        <f t="shared" si="207"/>
        <v>0</v>
      </c>
      <c r="AD353" s="108">
        <f t="shared" si="207"/>
        <v>0</v>
      </c>
      <c r="AE353" s="108">
        <f t="shared" si="207"/>
        <v>0</v>
      </c>
      <c r="AF353" s="108">
        <f t="shared" si="207"/>
        <v>0</v>
      </c>
      <c r="AG353" s="109">
        <f>SUM(U353:AF353)</f>
        <v>0</v>
      </c>
    </row>
    <row r="354" spans="1:33" s="10" customFormat="1" x14ac:dyDescent="0.2">
      <c r="A354" s="32"/>
      <c r="B354" s="32"/>
      <c r="C354" s="99"/>
      <c r="D354" s="99"/>
      <c r="E354" s="245"/>
      <c r="F354" s="65"/>
      <c r="G354" s="39"/>
      <c r="H354" s="40"/>
      <c r="I354" s="40"/>
      <c r="J354" s="40"/>
      <c r="K354" s="40"/>
      <c r="L354" s="40"/>
      <c r="M354" s="40"/>
      <c r="N354" s="40"/>
      <c r="O354" s="40"/>
      <c r="P354" s="40"/>
      <c r="Q354" s="40"/>
      <c r="R354" s="40"/>
      <c r="S354" s="40"/>
      <c r="T354" s="108">
        <f t="shared" si="206"/>
        <v>0</v>
      </c>
      <c r="U354" s="108">
        <f t="shared" si="207"/>
        <v>0</v>
      </c>
      <c r="V354" s="108">
        <f t="shared" si="207"/>
        <v>0</v>
      </c>
      <c r="W354" s="108">
        <f t="shared" si="207"/>
        <v>0</v>
      </c>
      <c r="X354" s="108">
        <f t="shared" si="207"/>
        <v>0</v>
      </c>
      <c r="Y354" s="108">
        <f t="shared" si="207"/>
        <v>0</v>
      </c>
      <c r="Z354" s="108">
        <f t="shared" si="207"/>
        <v>0</v>
      </c>
      <c r="AA354" s="108">
        <f t="shared" si="207"/>
        <v>0</v>
      </c>
      <c r="AB354" s="108">
        <f t="shared" si="207"/>
        <v>0</v>
      </c>
      <c r="AC354" s="108">
        <f t="shared" si="207"/>
        <v>0</v>
      </c>
      <c r="AD354" s="108">
        <f t="shared" si="207"/>
        <v>0</v>
      </c>
      <c r="AE354" s="108">
        <f t="shared" si="207"/>
        <v>0</v>
      </c>
      <c r="AF354" s="108">
        <f t="shared" si="207"/>
        <v>0</v>
      </c>
      <c r="AG354" s="109">
        <f t="shared" ref="AG354:AG387" si="208">SUM(U354:AF354)</f>
        <v>0</v>
      </c>
    </row>
    <row r="355" spans="1:33" s="10" customFormat="1" x14ac:dyDescent="0.2">
      <c r="A355" s="32"/>
      <c r="B355" s="32"/>
      <c r="C355" s="99"/>
      <c r="D355" s="99"/>
      <c r="E355" s="245"/>
      <c r="F355" s="65"/>
      <c r="G355" s="39"/>
      <c r="H355" s="40"/>
      <c r="I355" s="40"/>
      <c r="J355" s="40"/>
      <c r="K355" s="40"/>
      <c r="L355" s="40"/>
      <c r="M355" s="40"/>
      <c r="N355" s="40"/>
      <c r="O355" s="40"/>
      <c r="P355" s="40"/>
      <c r="Q355" s="40"/>
      <c r="R355" s="40"/>
      <c r="S355" s="40"/>
      <c r="T355" s="108">
        <f t="shared" si="206"/>
        <v>0</v>
      </c>
      <c r="U355" s="108">
        <f t="shared" si="207"/>
        <v>0</v>
      </c>
      <c r="V355" s="108">
        <f t="shared" si="207"/>
        <v>0</v>
      </c>
      <c r="W355" s="108">
        <f t="shared" si="207"/>
        <v>0</v>
      </c>
      <c r="X355" s="108">
        <f t="shared" si="207"/>
        <v>0</v>
      </c>
      <c r="Y355" s="108">
        <f t="shared" si="207"/>
        <v>0</v>
      </c>
      <c r="Z355" s="108">
        <f t="shared" si="207"/>
        <v>0</v>
      </c>
      <c r="AA355" s="108">
        <f t="shared" si="207"/>
        <v>0</v>
      </c>
      <c r="AB355" s="108">
        <f t="shared" si="207"/>
        <v>0</v>
      </c>
      <c r="AC355" s="108">
        <f t="shared" si="207"/>
        <v>0</v>
      </c>
      <c r="AD355" s="108">
        <f t="shared" si="207"/>
        <v>0</v>
      </c>
      <c r="AE355" s="108">
        <f t="shared" si="207"/>
        <v>0</v>
      </c>
      <c r="AF355" s="108">
        <f t="shared" si="207"/>
        <v>0</v>
      </c>
      <c r="AG355" s="109">
        <f t="shared" si="208"/>
        <v>0</v>
      </c>
    </row>
    <row r="356" spans="1:33" s="10" customFormat="1" ht="12.75" customHeight="1" x14ac:dyDescent="0.2">
      <c r="A356" s="32"/>
      <c r="B356" s="32"/>
      <c r="C356" s="99"/>
      <c r="D356" s="99"/>
      <c r="E356" s="245"/>
      <c r="F356" s="65"/>
      <c r="G356" s="39"/>
      <c r="H356" s="40"/>
      <c r="I356" s="40"/>
      <c r="J356" s="40"/>
      <c r="K356" s="40"/>
      <c r="L356" s="40"/>
      <c r="M356" s="40"/>
      <c r="N356" s="40"/>
      <c r="O356" s="40"/>
      <c r="P356" s="40"/>
      <c r="Q356" s="40"/>
      <c r="R356" s="40"/>
      <c r="S356" s="40"/>
      <c r="T356" s="108">
        <f t="shared" si="206"/>
        <v>0</v>
      </c>
      <c r="U356" s="108">
        <f t="shared" si="207"/>
        <v>0</v>
      </c>
      <c r="V356" s="108">
        <f t="shared" si="207"/>
        <v>0</v>
      </c>
      <c r="W356" s="108">
        <f t="shared" si="207"/>
        <v>0</v>
      </c>
      <c r="X356" s="108">
        <f t="shared" si="207"/>
        <v>0</v>
      </c>
      <c r="Y356" s="108">
        <f t="shared" si="207"/>
        <v>0</v>
      </c>
      <c r="Z356" s="108">
        <f t="shared" si="207"/>
        <v>0</v>
      </c>
      <c r="AA356" s="108">
        <f t="shared" si="207"/>
        <v>0</v>
      </c>
      <c r="AB356" s="108">
        <f t="shared" si="207"/>
        <v>0</v>
      </c>
      <c r="AC356" s="108">
        <f t="shared" si="207"/>
        <v>0</v>
      </c>
      <c r="AD356" s="108">
        <f t="shared" si="207"/>
        <v>0</v>
      </c>
      <c r="AE356" s="108">
        <f t="shared" si="207"/>
        <v>0</v>
      </c>
      <c r="AF356" s="108">
        <f t="shared" si="207"/>
        <v>0</v>
      </c>
      <c r="AG356" s="109">
        <f t="shared" si="208"/>
        <v>0</v>
      </c>
    </row>
    <row r="357" spans="1:33" s="10" customFormat="1" x14ac:dyDescent="0.2">
      <c r="A357" s="32"/>
      <c r="B357" s="32"/>
      <c r="C357" s="99"/>
      <c r="D357" s="99"/>
      <c r="E357" s="245"/>
      <c r="F357" s="65"/>
      <c r="G357" s="39"/>
      <c r="H357" s="40"/>
      <c r="I357" s="40"/>
      <c r="J357" s="40"/>
      <c r="K357" s="40"/>
      <c r="L357" s="40"/>
      <c r="M357" s="40"/>
      <c r="N357" s="40"/>
      <c r="O357" s="40"/>
      <c r="P357" s="40"/>
      <c r="Q357" s="40"/>
      <c r="R357" s="40"/>
      <c r="S357" s="40"/>
      <c r="T357" s="108">
        <f t="shared" si="206"/>
        <v>0</v>
      </c>
      <c r="U357" s="108">
        <f t="shared" si="207"/>
        <v>0</v>
      </c>
      <c r="V357" s="108">
        <f t="shared" si="207"/>
        <v>0</v>
      </c>
      <c r="W357" s="108">
        <f t="shared" si="207"/>
        <v>0</v>
      </c>
      <c r="X357" s="108">
        <f t="shared" si="207"/>
        <v>0</v>
      </c>
      <c r="Y357" s="108">
        <f t="shared" si="207"/>
        <v>0</v>
      </c>
      <c r="Z357" s="108">
        <f t="shared" si="207"/>
        <v>0</v>
      </c>
      <c r="AA357" s="108">
        <f t="shared" si="207"/>
        <v>0</v>
      </c>
      <c r="AB357" s="108">
        <f t="shared" si="207"/>
        <v>0</v>
      </c>
      <c r="AC357" s="108">
        <f t="shared" si="207"/>
        <v>0</v>
      </c>
      <c r="AD357" s="108">
        <f t="shared" si="207"/>
        <v>0</v>
      </c>
      <c r="AE357" s="108">
        <f t="shared" si="207"/>
        <v>0</v>
      </c>
      <c r="AF357" s="108">
        <f t="shared" si="207"/>
        <v>0</v>
      </c>
      <c r="AG357" s="109">
        <f t="shared" si="208"/>
        <v>0</v>
      </c>
    </row>
    <row r="358" spans="1:33" s="10" customFormat="1" ht="12.75" customHeight="1" x14ac:dyDescent="0.2">
      <c r="A358" s="32"/>
      <c r="B358" s="32"/>
      <c r="C358" s="99"/>
      <c r="D358" s="99"/>
      <c r="E358" s="245"/>
      <c r="F358" s="65"/>
      <c r="G358" s="39"/>
      <c r="H358" s="40"/>
      <c r="I358" s="40"/>
      <c r="J358" s="40"/>
      <c r="K358" s="40"/>
      <c r="L358" s="40"/>
      <c r="M358" s="40"/>
      <c r="N358" s="40"/>
      <c r="O358" s="40"/>
      <c r="P358" s="40"/>
      <c r="Q358" s="40"/>
      <c r="R358" s="40"/>
      <c r="S358" s="40"/>
      <c r="T358" s="108">
        <f t="shared" si="206"/>
        <v>0</v>
      </c>
      <c r="U358" s="108">
        <f t="shared" si="207"/>
        <v>0</v>
      </c>
      <c r="V358" s="108">
        <f t="shared" si="207"/>
        <v>0</v>
      </c>
      <c r="W358" s="108">
        <f t="shared" si="207"/>
        <v>0</v>
      </c>
      <c r="X358" s="108">
        <f t="shared" si="207"/>
        <v>0</v>
      </c>
      <c r="Y358" s="108">
        <f t="shared" si="207"/>
        <v>0</v>
      </c>
      <c r="Z358" s="108">
        <f t="shared" si="207"/>
        <v>0</v>
      </c>
      <c r="AA358" s="108">
        <f t="shared" si="207"/>
        <v>0</v>
      </c>
      <c r="AB358" s="108">
        <f t="shared" si="207"/>
        <v>0</v>
      </c>
      <c r="AC358" s="108">
        <f t="shared" si="207"/>
        <v>0</v>
      </c>
      <c r="AD358" s="108">
        <f t="shared" si="207"/>
        <v>0</v>
      </c>
      <c r="AE358" s="108">
        <f t="shared" si="207"/>
        <v>0</v>
      </c>
      <c r="AF358" s="108">
        <f t="shared" si="207"/>
        <v>0</v>
      </c>
      <c r="AG358" s="109">
        <f t="shared" si="208"/>
        <v>0</v>
      </c>
    </row>
    <row r="359" spans="1:33" s="10" customFormat="1" ht="12.75" customHeight="1" x14ac:dyDescent="0.2">
      <c r="A359" s="32"/>
      <c r="B359" s="32"/>
      <c r="C359" s="99"/>
      <c r="D359" s="99"/>
      <c r="E359" s="245"/>
      <c r="F359" s="65"/>
      <c r="G359" s="39"/>
      <c r="H359" s="40"/>
      <c r="I359" s="40"/>
      <c r="J359" s="40"/>
      <c r="K359" s="40"/>
      <c r="L359" s="40"/>
      <c r="M359" s="40"/>
      <c r="N359" s="40"/>
      <c r="O359" s="40"/>
      <c r="P359" s="40"/>
      <c r="Q359" s="40"/>
      <c r="R359" s="40"/>
      <c r="S359" s="40"/>
      <c r="T359" s="108">
        <f t="shared" si="206"/>
        <v>0</v>
      </c>
      <c r="U359" s="108">
        <f t="shared" si="207"/>
        <v>0</v>
      </c>
      <c r="V359" s="108">
        <f t="shared" si="207"/>
        <v>0</v>
      </c>
      <c r="W359" s="108">
        <f t="shared" si="207"/>
        <v>0</v>
      </c>
      <c r="X359" s="108">
        <f t="shared" si="207"/>
        <v>0</v>
      </c>
      <c r="Y359" s="108">
        <f t="shared" si="207"/>
        <v>0</v>
      </c>
      <c r="Z359" s="108">
        <f t="shared" si="207"/>
        <v>0</v>
      </c>
      <c r="AA359" s="108">
        <f t="shared" si="207"/>
        <v>0</v>
      </c>
      <c r="AB359" s="108">
        <f t="shared" si="207"/>
        <v>0</v>
      </c>
      <c r="AC359" s="108">
        <f t="shared" si="207"/>
        <v>0</v>
      </c>
      <c r="AD359" s="108">
        <f t="shared" si="207"/>
        <v>0</v>
      </c>
      <c r="AE359" s="108">
        <f t="shared" si="207"/>
        <v>0</v>
      </c>
      <c r="AF359" s="108">
        <f t="shared" si="207"/>
        <v>0</v>
      </c>
      <c r="AG359" s="109">
        <f t="shared" si="208"/>
        <v>0</v>
      </c>
    </row>
    <row r="360" spans="1:33" s="10" customFormat="1" ht="12.75" customHeight="1" x14ac:dyDescent="0.2">
      <c r="A360" s="32"/>
      <c r="B360" s="32"/>
      <c r="C360" s="99"/>
      <c r="D360" s="99"/>
      <c r="E360" s="245"/>
      <c r="F360" s="65"/>
      <c r="G360" s="39"/>
      <c r="H360" s="40"/>
      <c r="I360" s="40"/>
      <c r="J360" s="40"/>
      <c r="K360" s="40"/>
      <c r="L360" s="40"/>
      <c r="M360" s="40"/>
      <c r="N360" s="40"/>
      <c r="O360" s="40"/>
      <c r="P360" s="40"/>
      <c r="Q360" s="40"/>
      <c r="R360" s="40"/>
      <c r="S360" s="40"/>
      <c r="T360" s="108">
        <f t="shared" si="206"/>
        <v>0</v>
      </c>
      <c r="U360" s="108">
        <f t="shared" si="207"/>
        <v>0</v>
      </c>
      <c r="V360" s="108">
        <f t="shared" si="207"/>
        <v>0</v>
      </c>
      <c r="W360" s="108">
        <f t="shared" si="207"/>
        <v>0</v>
      </c>
      <c r="X360" s="108">
        <f t="shared" si="207"/>
        <v>0</v>
      </c>
      <c r="Y360" s="108">
        <f t="shared" si="207"/>
        <v>0</v>
      </c>
      <c r="Z360" s="108">
        <f t="shared" si="207"/>
        <v>0</v>
      </c>
      <c r="AA360" s="108">
        <f t="shared" si="207"/>
        <v>0</v>
      </c>
      <c r="AB360" s="108">
        <f t="shared" si="207"/>
        <v>0</v>
      </c>
      <c r="AC360" s="108">
        <f t="shared" si="207"/>
        <v>0</v>
      </c>
      <c r="AD360" s="108">
        <f t="shared" si="207"/>
        <v>0</v>
      </c>
      <c r="AE360" s="108">
        <f t="shared" si="207"/>
        <v>0</v>
      </c>
      <c r="AF360" s="108">
        <f t="shared" si="207"/>
        <v>0</v>
      </c>
      <c r="AG360" s="109">
        <f t="shared" si="208"/>
        <v>0</v>
      </c>
    </row>
    <row r="361" spans="1:33" s="10" customFormat="1" ht="12.75" customHeight="1" x14ac:dyDescent="0.2">
      <c r="A361" s="32"/>
      <c r="B361" s="32"/>
      <c r="C361" s="99"/>
      <c r="D361" s="99"/>
      <c r="E361" s="245"/>
      <c r="F361" s="65"/>
      <c r="G361" s="39"/>
      <c r="H361" s="40"/>
      <c r="I361" s="40"/>
      <c r="J361" s="40"/>
      <c r="K361" s="40"/>
      <c r="L361" s="40"/>
      <c r="M361" s="40"/>
      <c r="N361" s="40"/>
      <c r="O361" s="40"/>
      <c r="P361" s="40"/>
      <c r="Q361" s="40"/>
      <c r="R361" s="40"/>
      <c r="S361" s="40"/>
      <c r="T361" s="108">
        <f t="shared" si="206"/>
        <v>0</v>
      </c>
      <c r="U361" s="108">
        <f t="shared" si="207"/>
        <v>0</v>
      </c>
      <c r="V361" s="108">
        <f t="shared" si="207"/>
        <v>0</v>
      </c>
      <c r="W361" s="108">
        <f t="shared" si="207"/>
        <v>0</v>
      </c>
      <c r="X361" s="108">
        <f t="shared" si="207"/>
        <v>0</v>
      </c>
      <c r="Y361" s="108">
        <f t="shared" si="207"/>
        <v>0</v>
      </c>
      <c r="Z361" s="108">
        <f t="shared" si="207"/>
        <v>0</v>
      </c>
      <c r="AA361" s="108">
        <f t="shared" si="207"/>
        <v>0</v>
      </c>
      <c r="AB361" s="108">
        <f t="shared" si="207"/>
        <v>0</v>
      </c>
      <c r="AC361" s="108">
        <f t="shared" si="207"/>
        <v>0</v>
      </c>
      <c r="AD361" s="108">
        <f t="shared" si="207"/>
        <v>0</v>
      </c>
      <c r="AE361" s="108">
        <f t="shared" si="207"/>
        <v>0</v>
      </c>
      <c r="AF361" s="108">
        <f t="shared" si="207"/>
        <v>0</v>
      </c>
      <c r="AG361" s="109">
        <f t="shared" si="208"/>
        <v>0</v>
      </c>
    </row>
    <row r="362" spans="1:33" s="10" customFormat="1" ht="12.75" customHeight="1" x14ac:dyDescent="0.2">
      <c r="A362" s="32"/>
      <c r="B362" s="32"/>
      <c r="C362" s="99"/>
      <c r="D362" s="99"/>
      <c r="E362" s="245"/>
      <c r="F362" s="65"/>
      <c r="G362" s="39"/>
      <c r="H362" s="40"/>
      <c r="I362" s="40"/>
      <c r="J362" s="40"/>
      <c r="K362" s="40"/>
      <c r="L362" s="40"/>
      <c r="M362" s="40"/>
      <c r="N362" s="40"/>
      <c r="O362" s="40"/>
      <c r="P362" s="40"/>
      <c r="Q362" s="40"/>
      <c r="R362" s="40"/>
      <c r="S362" s="40"/>
      <c r="T362" s="108">
        <f t="shared" si="206"/>
        <v>0</v>
      </c>
      <c r="U362" s="108">
        <f t="shared" si="207"/>
        <v>0</v>
      </c>
      <c r="V362" s="108">
        <f t="shared" si="207"/>
        <v>0</v>
      </c>
      <c r="W362" s="108">
        <f t="shared" si="207"/>
        <v>0</v>
      </c>
      <c r="X362" s="108">
        <f t="shared" si="207"/>
        <v>0</v>
      </c>
      <c r="Y362" s="108">
        <f t="shared" si="207"/>
        <v>0</v>
      </c>
      <c r="Z362" s="108">
        <f t="shared" si="207"/>
        <v>0</v>
      </c>
      <c r="AA362" s="108">
        <f t="shared" si="207"/>
        <v>0</v>
      </c>
      <c r="AB362" s="108">
        <f t="shared" si="207"/>
        <v>0</v>
      </c>
      <c r="AC362" s="108">
        <f t="shared" si="207"/>
        <v>0</v>
      </c>
      <c r="AD362" s="108">
        <f t="shared" si="207"/>
        <v>0</v>
      </c>
      <c r="AE362" s="108">
        <f t="shared" si="207"/>
        <v>0</v>
      </c>
      <c r="AF362" s="108">
        <f t="shared" si="207"/>
        <v>0</v>
      </c>
      <c r="AG362" s="109">
        <f t="shared" si="208"/>
        <v>0</v>
      </c>
    </row>
    <row r="363" spans="1:33" s="8" customFormat="1" x14ac:dyDescent="0.2">
      <c r="A363" s="32"/>
      <c r="B363" s="32"/>
      <c r="C363" s="99"/>
      <c r="D363" s="99"/>
      <c r="E363" s="245"/>
      <c r="F363" s="64"/>
      <c r="G363" s="91"/>
      <c r="H363" s="102"/>
      <c r="I363" s="102"/>
      <c r="J363" s="102"/>
      <c r="K363" s="102"/>
      <c r="L363" s="102"/>
      <c r="M363" s="102"/>
      <c r="N363" s="102"/>
      <c r="O363" s="102"/>
      <c r="P363" s="102"/>
      <c r="Q363" s="102"/>
      <c r="R363" s="102"/>
      <c r="S363" s="102"/>
      <c r="T363" s="108">
        <f t="shared" ref="T363:AG363" si="209">SUM(T364:T366)</f>
        <v>0</v>
      </c>
      <c r="U363" s="108">
        <f t="shared" si="209"/>
        <v>0</v>
      </c>
      <c r="V363" s="108">
        <f t="shared" si="209"/>
        <v>0</v>
      </c>
      <c r="W363" s="108">
        <f t="shared" si="209"/>
        <v>0</v>
      </c>
      <c r="X363" s="108">
        <f t="shared" si="209"/>
        <v>0</v>
      </c>
      <c r="Y363" s="108">
        <f t="shared" si="209"/>
        <v>0</v>
      </c>
      <c r="Z363" s="108">
        <f t="shared" si="209"/>
        <v>0</v>
      </c>
      <c r="AA363" s="108">
        <f t="shared" si="209"/>
        <v>0</v>
      </c>
      <c r="AB363" s="108">
        <f t="shared" si="209"/>
        <v>0</v>
      </c>
      <c r="AC363" s="108">
        <f t="shared" si="209"/>
        <v>0</v>
      </c>
      <c r="AD363" s="108">
        <f t="shared" si="209"/>
        <v>0</v>
      </c>
      <c r="AE363" s="108">
        <f t="shared" si="209"/>
        <v>0</v>
      </c>
      <c r="AF363" s="108">
        <f t="shared" si="209"/>
        <v>0</v>
      </c>
      <c r="AG363" s="109">
        <f t="shared" si="209"/>
        <v>0</v>
      </c>
    </row>
    <row r="364" spans="1:33" s="10" customFormat="1" x14ac:dyDescent="0.2">
      <c r="A364" s="32"/>
      <c r="B364" s="32"/>
      <c r="C364" s="99"/>
      <c r="D364" s="99"/>
      <c r="E364" s="245"/>
      <c r="F364" s="65"/>
      <c r="G364" s="39"/>
      <c r="H364" s="40"/>
      <c r="I364" s="40"/>
      <c r="J364" s="40"/>
      <c r="K364" s="40"/>
      <c r="L364" s="40"/>
      <c r="M364" s="40"/>
      <c r="N364" s="40"/>
      <c r="O364" s="40"/>
      <c r="P364" s="40"/>
      <c r="Q364" s="40"/>
      <c r="R364" s="40"/>
      <c r="S364" s="40"/>
      <c r="T364" s="108">
        <f t="shared" si="206"/>
        <v>0</v>
      </c>
      <c r="U364" s="108">
        <f t="shared" si="207"/>
        <v>0</v>
      </c>
      <c r="V364" s="108">
        <f t="shared" si="207"/>
        <v>0</v>
      </c>
      <c r="W364" s="108">
        <f t="shared" si="207"/>
        <v>0</v>
      </c>
      <c r="X364" s="108">
        <f t="shared" si="207"/>
        <v>0</v>
      </c>
      <c r="Y364" s="108">
        <f t="shared" si="207"/>
        <v>0</v>
      </c>
      <c r="Z364" s="108">
        <f t="shared" si="207"/>
        <v>0</v>
      </c>
      <c r="AA364" s="108">
        <f t="shared" si="207"/>
        <v>0</v>
      </c>
      <c r="AB364" s="108">
        <f t="shared" si="207"/>
        <v>0</v>
      </c>
      <c r="AC364" s="108">
        <f t="shared" si="207"/>
        <v>0</v>
      </c>
      <c r="AD364" s="108">
        <f t="shared" si="207"/>
        <v>0</v>
      </c>
      <c r="AE364" s="108">
        <f t="shared" si="207"/>
        <v>0</v>
      </c>
      <c r="AF364" s="108">
        <f t="shared" si="207"/>
        <v>0</v>
      </c>
      <c r="AG364" s="109">
        <f t="shared" si="208"/>
        <v>0</v>
      </c>
    </row>
    <row r="365" spans="1:33" s="10" customFormat="1" x14ac:dyDescent="0.2">
      <c r="A365" s="32"/>
      <c r="B365" s="32"/>
      <c r="C365" s="99"/>
      <c r="D365" s="99"/>
      <c r="E365" s="245"/>
      <c r="F365" s="65"/>
      <c r="G365" s="39"/>
      <c r="H365" s="40"/>
      <c r="I365" s="40"/>
      <c r="J365" s="40"/>
      <c r="K365" s="40"/>
      <c r="L365" s="40"/>
      <c r="M365" s="40"/>
      <c r="N365" s="40"/>
      <c r="O365" s="40"/>
      <c r="P365" s="40"/>
      <c r="Q365" s="40"/>
      <c r="R365" s="40"/>
      <c r="S365" s="40"/>
      <c r="T365" s="41">
        <f t="shared" si="206"/>
        <v>0</v>
      </c>
      <c r="U365" s="41">
        <f t="shared" si="207"/>
        <v>0</v>
      </c>
      <c r="V365" s="41">
        <f t="shared" si="207"/>
        <v>0</v>
      </c>
      <c r="W365" s="41">
        <f t="shared" si="207"/>
        <v>0</v>
      </c>
      <c r="X365" s="41">
        <f t="shared" si="207"/>
        <v>0</v>
      </c>
      <c r="Y365" s="41">
        <f t="shared" si="207"/>
        <v>0</v>
      </c>
      <c r="Z365" s="41">
        <f t="shared" si="207"/>
        <v>0</v>
      </c>
      <c r="AA365" s="41">
        <f t="shared" si="207"/>
        <v>0</v>
      </c>
      <c r="AB365" s="41">
        <f t="shared" si="207"/>
        <v>0</v>
      </c>
      <c r="AC365" s="41">
        <f t="shared" si="207"/>
        <v>0</v>
      </c>
      <c r="AD365" s="41">
        <f t="shared" si="207"/>
        <v>0</v>
      </c>
      <c r="AE365" s="41">
        <f t="shared" si="207"/>
        <v>0</v>
      </c>
      <c r="AF365" s="41">
        <f t="shared" si="207"/>
        <v>0</v>
      </c>
      <c r="AG365" s="42">
        <f t="shared" si="208"/>
        <v>0</v>
      </c>
    </row>
    <row r="366" spans="1:33" s="10" customFormat="1" x14ac:dyDescent="0.2">
      <c r="A366" s="32"/>
      <c r="B366" s="32"/>
      <c r="C366" s="99"/>
      <c r="D366" s="99"/>
      <c r="E366" s="245"/>
      <c r="F366" s="65"/>
      <c r="G366" s="39"/>
      <c r="H366" s="40"/>
      <c r="I366" s="40"/>
      <c r="J366" s="40"/>
      <c r="K366" s="40"/>
      <c r="L366" s="40"/>
      <c r="M366" s="40"/>
      <c r="N366" s="40"/>
      <c r="O366" s="40"/>
      <c r="P366" s="40"/>
      <c r="Q366" s="40"/>
      <c r="R366" s="40"/>
      <c r="S366" s="40"/>
      <c r="T366" s="41">
        <f t="shared" si="206"/>
        <v>0</v>
      </c>
      <c r="U366" s="41">
        <f t="shared" si="207"/>
        <v>0</v>
      </c>
      <c r="V366" s="41">
        <f t="shared" si="207"/>
        <v>0</v>
      </c>
      <c r="W366" s="41">
        <f t="shared" si="207"/>
        <v>0</v>
      </c>
      <c r="X366" s="41">
        <f t="shared" si="207"/>
        <v>0</v>
      </c>
      <c r="Y366" s="41">
        <f t="shared" si="207"/>
        <v>0</v>
      </c>
      <c r="Z366" s="41">
        <f t="shared" si="207"/>
        <v>0</v>
      </c>
      <c r="AA366" s="41">
        <f t="shared" si="207"/>
        <v>0</v>
      </c>
      <c r="AB366" s="41">
        <f t="shared" si="207"/>
        <v>0</v>
      </c>
      <c r="AC366" s="41">
        <f t="shared" si="207"/>
        <v>0</v>
      </c>
      <c r="AD366" s="41">
        <f t="shared" si="207"/>
        <v>0</v>
      </c>
      <c r="AE366" s="41">
        <f t="shared" si="207"/>
        <v>0</v>
      </c>
      <c r="AF366" s="41">
        <f t="shared" si="207"/>
        <v>0</v>
      </c>
      <c r="AG366" s="42">
        <f t="shared" si="208"/>
        <v>0</v>
      </c>
    </row>
    <row r="367" spans="1:33" s="8" customFormat="1" x14ac:dyDescent="0.2">
      <c r="A367" s="32"/>
      <c r="B367" s="32"/>
      <c r="C367" s="32"/>
      <c r="D367" s="32"/>
      <c r="E367" s="245"/>
      <c r="F367" s="66"/>
      <c r="G367" s="91"/>
      <c r="H367" s="91"/>
      <c r="I367" s="91"/>
      <c r="J367" s="91"/>
      <c r="K367" s="91"/>
      <c r="L367" s="91"/>
      <c r="M367" s="91"/>
      <c r="N367" s="91"/>
      <c r="O367" s="91"/>
      <c r="P367" s="91"/>
      <c r="Q367" s="91"/>
      <c r="R367" s="91"/>
      <c r="S367" s="91"/>
      <c r="T367" s="41">
        <f t="shared" ref="T367:AG367" si="210">SUM(T368:T375)</f>
        <v>0</v>
      </c>
      <c r="U367" s="41">
        <f t="shared" si="210"/>
        <v>0</v>
      </c>
      <c r="V367" s="41">
        <f t="shared" si="210"/>
        <v>0</v>
      </c>
      <c r="W367" s="41">
        <f t="shared" si="210"/>
        <v>0</v>
      </c>
      <c r="X367" s="41">
        <f t="shared" si="210"/>
        <v>0</v>
      </c>
      <c r="Y367" s="41">
        <f t="shared" si="210"/>
        <v>0</v>
      </c>
      <c r="Z367" s="41">
        <f t="shared" si="210"/>
        <v>0</v>
      </c>
      <c r="AA367" s="41">
        <f t="shared" si="210"/>
        <v>0</v>
      </c>
      <c r="AB367" s="41">
        <f t="shared" si="210"/>
        <v>0</v>
      </c>
      <c r="AC367" s="41">
        <f t="shared" si="210"/>
        <v>0</v>
      </c>
      <c r="AD367" s="41">
        <f t="shared" si="210"/>
        <v>0</v>
      </c>
      <c r="AE367" s="41">
        <f t="shared" si="210"/>
        <v>0</v>
      </c>
      <c r="AF367" s="41">
        <f t="shared" si="210"/>
        <v>0</v>
      </c>
      <c r="AG367" s="42">
        <f t="shared" si="210"/>
        <v>0</v>
      </c>
    </row>
    <row r="368" spans="1:33" s="10" customFormat="1" x14ac:dyDescent="0.2">
      <c r="A368" s="32"/>
      <c r="B368" s="32"/>
      <c r="C368" s="32"/>
      <c r="D368" s="32"/>
      <c r="E368" s="245"/>
      <c r="F368" s="65"/>
      <c r="G368" s="39"/>
      <c r="H368" s="40"/>
      <c r="I368" s="40"/>
      <c r="J368" s="40"/>
      <c r="K368" s="40"/>
      <c r="L368" s="40"/>
      <c r="M368" s="40"/>
      <c r="N368" s="40"/>
      <c r="O368" s="40"/>
      <c r="P368" s="40"/>
      <c r="Q368" s="40"/>
      <c r="R368" s="40"/>
      <c r="S368" s="40"/>
      <c r="T368" s="41">
        <f t="shared" si="206"/>
        <v>0</v>
      </c>
      <c r="U368" s="41">
        <f t="shared" ref="U368:AF387" si="211">$G368*H368</f>
        <v>0</v>
      </c>
      <c r="V368" s="41">
        <f t="shared" si="211"/>
        <v>0</v>
      </c>
      <c r="W368" s="41">
        <f t="shared" si="211"/>
        <v>0</v>
      </c>
      <c r="X368" s="41">
        <f t="shared" si="211"/>
        <v>0</v>
      </c>
      <c r="Y368" s="41">
        <f t="shared" si="211"/>
        <v>0</v>
      </c>
      <c r="Z368" s="41">
        <f t="shared" si="211"/>
        <v>0</v>
      </c>
      <c r="AA368" s="41">
        <f t="shared" si="211"/>
        <v>0</v>
      </c>
      <c r="AB368" s="41">
        <f t="shared" si="211"/>
        <v>0</v>
      </c>
      <c r="AC368" s="41">
        <f t="shared" si="211"/>
        <v>0</v>
      </c>
      <c r="AD368" s="41">
        <f t="shared" si="211"/>
        <v>0</v>
      </c>
      <c r="AE368" s="41">
        <f t="shared" si="211"/>
        <v>0</v>
      </c>
      <c r="AF368" s="41">
        <f t="shared" si="211"/>
        <v>0</v>
      </c>
      <c r="AG368" s="42">
        <f t="shared" si="208"/>
        <v>0</v>
      </c>
    </row>
    <row r="369" spans="1:33" s="10" customFormat="1" x14ac:dyDescent="0.2">
      <c r="A369" s="32"/>
      <c r="B369" s="32"/>
      <c r="C369" s="32"/>
      <c r="D369" s="32"/>
      <c r="E369" s="245"/>
      <c r="F369" s="65"/>
      <c r="G369" s="39"/>
      <c r="H369" s="40"/>
      <c r="I369" s="40"/>
      <c r="J369" s="40"/>
      <c r="K369" s="40"/>
      <c r="L369" s="40"/>
      <c r="M369" s="40"/>
      <c r="N369" s="40"/>
      <c r="O369" s="40"/>
      <c r="P369" s="40"/>
      <c r="Q369" s="40"/>
      <c r="R369" s="40"/>
      <c r="S369" s="40"/>
      <c r="T369" s="41">
        <f t="shared" si="206"/>
        <v>0</v>
      </c>
      <c r="U369" s="41">
        <f t="shared" si="211"/>
        <v>0</v>
      </c>
      <c r="V369" s="41">
        <f t="shared" si="211"/>
        <v>0</v>
      </c>
      <c r="W369" s="41">
        <f t="shared" si="211"/>
        <v>0</v>
      </c>
      <c r="X369" s="41">
        <f t="shared" si="211"/>
        <v>0</v>
      </c>
      <c r="Y369" s="41">
        <f t="shared" si="211"/>
        <v>0</v>
      </c>
      <c r="Z369" s="41">
        <f t="shared" si="211"/>
        <v>0</v>
      </c>
      <c r="AA369" s="41">
        <f t="shared" si="211"/>
        <v>0</v>
      </c>
      <c r="AB369" s="41">
        <f t="shared" si="211"/>
        <v>0</v>
      </c>
      <c r="AC369" s="41">
        <f t="shared" si="211"/>
        <v>0</v>
      </c>
      <c r="AD369" s="41">
        <f t="shared" si="211"/>
        <v>0</v>
      </c>
      <c r="AE369" s="41">
        <f t="shared" si="211"/>
        <v>0</v>
      </c>
      <c r="AF369" s="41">
        <f t="shared" si="211"/>
        <v>0</v>
      </c>
      <c r="AG369" s="42">
        <f t="shared" si="208"/>
        <v>0</v>
      </c>
    </row>
    <row r="370" spans="1:33" s="10" customFormat="1" x14ac:dyDescent="0.2">
      <c r="A370" s="32"/>
      <c r="B370" s="32"/>
      <c r="C370" s="32"/>
      <c r="D370" s="32"/>
      <c r="E370" s="245"/>
      <c r="F370" s="65"/>
      <c r="G370" s="39"/>
      <c r="H370" s="40"/>
      <c r="I370" s="40"/>
      <c r="J370" s="40"/>
      <c r="K370" s="40"/>
      <c r="L370" s="40"/>
      <c r="M370" s="40"/>
      <c r="N370" s="40"/>
      <c r="O370" s="40"/>
      <c r="P370" s="40"/>
      <c r="Q370" s="40"/>
      <c r="R370" s="40"/>
      <c r="S370" s="40"/>
      <c r="T370" s="41">
        <f t="shared" si="206"/>
        <v>0</v>
      </c>
      <c r="U370" s="41">
        <f t="shared" si="211"/>
        <v>0</v>
      </c>
      <c r="V370" s="41">
        <f t="shared" si="211"/>
        <v>0</v>
      </c>
      <c r="W370" s="41">
        <f t="shared" si="211"/>
        <v>0</v>
      </c>
      <c r="X370" s="41">
        <f t="shared" si="211"/>
        <v>0</v>
      </c>
      <c r="Y370" s="41">
        <f t="shared" si="211"/>
        <v>0</v>
      </c>
      <c r="Z370" s="41">
        <f t="shared" si="211"/>
        <v>0</v>
      </c>
      <c r="AA370" s="41">
        <f t="shared" si="211"/>
        <v>0</v>
      </c>
      <c r="AB370" s="41">
        <f t="shared" si="211"/>
        <v>0</v>
      </c>
      <c r="AC370" s="41">
        <f t="shared" si="211"/>
        <v>0</v>
      </c>
      <c r="AD370" s="41">
        <f t="shared" si="211"/>
        <v>0</v>
      </c>
      <c r="AE370" s="41">
        <f t="shared" si="211"/>
        <v>0</v>
      </c>
      <c r="AF370" s="41">
        <f t="shared" si="211"/>
        <v>0</v>
      </c>
      <c r="AG370" s="42">
        <f t="shared" si="208"/>
        <v>0</v>
      </c>
    </row>
    <row r="371" spans="1:33" s="10" customFormat="1" x14ac:dyDescent="0.2">
      <c r="A371" s="32"/>
      <c r="B371" s="32"/>
      <c r="C371" s="32"/>
      <c r="D371" s="32"/>
      <c r="E371" s="245"/>
      <c r="F371" s="65"/>
      <c r="G371" s="39"/>
      <c r="H371" s="40"/>
      <c r="I371" s="40"/>
      <c r="J371" s="40"/>
      <c r="K371" s="40"/>
      <c r="L371" s="40"/>
      <c r="M371" s="40"/>
      <c r="N371" s="40"/>
      <c r="O371" s="40"/>
      <c r="P371" s="40"/>
      <c r="Q371" s="40"/>
      <c r="R371" s="40"/>
      <c r="S371" s="40"/>
      <c r="T371" s="41">
        <f t="shared" si="206"/>
        <v>0</v>
      </c>
      <c r="U371" s="41">
        <f t="shared" si="211"/>
        <v>0</v>
      </c>
      <c r="V371" s="41">
        <f t="shared" si="211"/>
        <v>0</v>
      </c>
      <c r="W371" s="41">
        <f t="shared" si="211"/>
        <v>0</v>
      </c>
      <c r="X371" s="41">
        <f t="shared" si="211"/>
        <v>0</v>
      </c>
      <c r="Y371" s="41">
        <f t="shared" si="211"/>
        <v>0</v>
      </c>
      <c r="Z371" s="41">
        <f t="shared" si="211"/>
        <v>0</v>
      </c>
      <c r="AA371" s="41">
        <f t="shared" si="211"/>
        <v>0</v>
      </c>
      <c r="AB371" s="41">
        <f t="shared" si="211"/>
        <v>0</v>
      </c>
      <c r="AC371" s="41">
        <f t="shared" si="211"/>
        <v>0</v>
      </c>
      <c r="AD371" s="41">
        <f t="shared" si="211"/>
        <v>0</v>
      </c>
      <c r="AE371" s="41">
        <f t="shared" si="211"/>
        <v>0</v>
      </c>
      <c r="AF371" s="41">
        <f t="shared" si="211"/>
        <v>0</v>
      </c>
      <c r="AG371" s="42">
        <f t="shared" si="208"/>
        <v>0</v>
      </c>
    </row>
    <row r="372" spans="1:33" s="10" customFormat="1" x14ac:dyDescent="0.2">
      <c r="A372" s="32"/>
      <c r="B372" s="32"/>
      <c r="C372" s="32"/>
      <c r="D372" s="32"/>
      <c r="E372" s="245"/>
      <c r="F372" s="65"/>
      <c r="G372" s="39"/>
      <c r="H372" s="40"/>
      <c r="I372" s="40"/>
      <c r="J372" s="40"/>
      <c r="K372" s="40"/>
      <c r="L372" s="40"/>
      <c r="M372" s="40"/>
      <c r="N372" s="40"/>
      <c r="O372" s="40"/>
      <c r="P372" s="40"/>
      <c r="Q372" s="40"/>
      <c r="R372" s="40"/>
      <c r="S372" s="40"/>
      <c r="T372" s="41">
        <f t="shared" si="206"/>
        <v>0</v>
      </c>
      <c r="U372" s="41">
        <f t="shared" si="211"/>
        <v>0</v>
      </c>
      <c r="V372" s="41">
        <f t="shared" si="211"/>
        <v>0</v>
      </c>
      <c r="W372" s="41">
        <f t="shared" si="211"/>
        <v>0</v>
      </c>
      <c r="X372" s="41">
        <f t="shared" si="211"/>
        <v>0</v>
      </c>
      <c r="Y372" s="41">
        <f t="shared" si="211"/>
        <v>0</v>
      </c>
      <c r="Z372" s="41">
        <f t="shared" si="211"/>
        <v>0</v>
      </c>
      <c r="AA372" s="41">
        <f t="shared" si="211"/>
        <v>0</v>
      </c>
      <c r="AB372" s="41">
        <f t="shared" si="211"/>
        <v>0</v>
      </c>
      <c r="AC372" s="41">
        <f t="shared" si="211"/>
        <v>0</v>
      </c>
      <c r="AD372" s="41">
        <f t="shared" si="211"/>
        <v>0</v>
      </c>
      <c r="AE372" s="41">
        <f t="shared" si="211"/>
        <v>0</v>
      </c>
      <c r="AF372" s="41">
        <f t="shared" si="211"/>
        <v>0</v>
      </c>
      <c r="AG372" s="42">
        <f t="shared" si="208"/>
        <v>0</v>
      </c>
    </row>
    <row r="373" spans="1:33" s="10" customFormat="1" x14ac:dyDescent="0.2">
      <c r="A373" s="32"/>
      <c r="B373" s="32"/>
      <c r="C373" s="32"/>
      <c r="D373" s="32"/>
      <c r="E373" s="245"/>
      <c r="F373" s="65"/>
      <c r="G373" s="39"/>
      <c r="H373" s="40"/>
      <c r="I373" s="40"/>
      <c r="J373" s="40"/>
      <c r="K373" s="40"/>
      <c r="L373" s="40"/>
      <c r="M373" s="40"/>
      <c r="N373" s="40"/>
      <c r="O373" s="40"/>
      <c r="P373" s="40"/>
      <c r="Q373" s="40"/>
      <c r="R373" s="40"/>
      <c r="S373" s="40"/>
      <c r="T373" s="41">
        <f t="shared" si="206"/>
        <v>0</v>
      </c>
      <c r="U373" s="41">
        <f t="shared" si="211"/>
        <v>0</v>
      </c>
      <c r="V373" s="41">
        <f t="shared" si="211"/>
        <v>0</v>
      </c>
      <c r="W373" s="41">
        <f t="shared" si="211"/>
        <v>0</v>
      </c>
      <c r="X373" s="41">
        <f t="shared" si="211"/>
        <v>0</v>
      </c>
      <c r="Y373" s="41">
        <f t="shared" si="211"/>
        <v>0</v>
      </c>
      <c r="Z373" s="41">
        <f t="shared" si="211"/>
        <v>0</v>
      </c>
      <c r="AA373" s="41">
        <f t="shared" si="211"/>
        <v>0</v>
      </c>
      <c r="AB373" s="41">
        <f t="shared" si="211"/>
        <v>0</v>
      </c>
      <c r="AC373" s="41">
        <f t="shared" si="211"/>
        <v>0</v>
      </c>
      <c r="AD373" s="41">
        <f t="shared" si="211"/>
        <v>0</v>
      </c>
      <c r="AE373" s="41">
        <f t="shared" si="211"/>
        <v>0</v>
      </c>
      <c r="AF373" s="41">
        <f t="shared" si="211"/>
        <v>0</v>
      </c>
      <c r="AG373" s="42">
        <f t="shared" si="208"/>
        <v>0</v>
      </c>
    </row>
    <row r="374" spans="1:33" s="10" customFormat="1" x14ac:dyDescent="0.2">
      <c r="A374" s="32"/>
      <c r="B374" s="32"/>
      <c r="C374" s="32"/>
      <c r="D374" s="32"/>
      <c r="E374" s="245"/>
      <c r="F374" s="65"/>
      <c r="G374" s="39"/>
      <c r="H374" s="40"/>
      <c r="I374" s="40"/>
      <c r="J374" s="40"/>
      <c r="K374" s="40"/>
      <c r="L374" s="40"/>
      <c r="M374" s="40"/>
      <c r="N374" s="40"/>
      <c r="O374" s="40"/>
      <c r="P374" s="40"/>
      <c r="Q374" s="40"/>
      <c r="R374" s="40"/>
      <c r="S374" s="40"/>
      <c r="T374" s="41">
        <f t="shared" si="206"/>
        <v>0</v>
      </c>
      <c r="U374" s="41">
        <f t="shared" si="211"/>
        <v>0</v>
      </c>
      <c r="V374" s="41">
        <f t="shared" si="211"/>
        <v>0</v>
      </c>
      <c r="W374" s="41">
        <f t="shared" si="211"/>
        <v>0</v>
      </c>
      <c r="X374" s="41">
        <f t="shared" si="211"/>
        <v>0</v>
      </c>
      <c r="Y374" s="41">
        <f t="shared" si="211"/>
        <v>0</v>
      </c>
      <c r="Z374" s="41">
        <f t="shared" si="211"/>
        <v>0</v>
      </c>
      <c r="AA374" s="41">
        <f t="shared" si="211"/>
        <v>0</v>
      </c>
      <c r="AB374" s="41">
        <f t="shared" si="211"/>
        <v>0</v>
      </c>
      <c r="AC374" s="41">
        <f t="shared" si="211"/>
        <v>0</v>
      </c>
      <c r="AD374" s="41">
        <f t="shared" si="211"/>
        <v>0</v>
      </c>
      <c r="AE374" s="41">
        <f t="shared" si="211"/>
        <v>0</v>
      </c>
      <c r="AF374" s="41">
        <f t="shared" si="211"/>
        <v>0</v>
      </c>
      <c r="AG374" s="42">
        <f t="shared" si="208"/>
        <v>0</v>
      </c>
    </row>
    <row r="375" spans="1:33" s="10" customFormat="1" x14ac:dyDescent="0.2">
      <c r="A375" s="32"/>
      <c r="B375" s="32"/>
      <c r="C375" s="32"/>
      <c r="D375" s="32"/>
      <c r="E375" s="245"/>
      <c r="F375" s="65"/>
      <c r="G375" s="39"/>
      <c r="H375" s="40"/>
      <c r="I375" s="40"/>
      <c r="J375" s="40"/>
      <c r="K375" s="40"/>
      <c r="L375" s="40"/>
      <c r="M375" s="40"/>
      <c r="N375" s="40"/>
      <c r="O375" s="40"/>
      <c r="P375" s="40"/>
      <c r="Q375" s="40"/>
      <c r="R375" s="40"/>
      <c r="S375" s="40"/>
      <c r="T375" s="41">
        <f t="shared" si="206"/>
        <v>0</v>
      </c>
      <c r="U375" s="41">
        <f t="shared" si="211"/>
        <v>0</v>
      </c>
      <c r="V375" s="41">
        <f t="shared" si="211"/>
        <v>0</v>
      </c>
      <c r="W375" s="41">
        <f t="shared" si="211"/>
        <v>0</v>
      </c>
      <c r="X375" s="41">
        <f t="shared" si="211"/>
        <v>0</v>
      </c>
      <c r="Y375" s="41">
        <f t="shared" si="211"/>
        <v>0</v>
      </c>
      <c r="Z375" s="41">
        <f t="shared" si="211"/>
        <v>0</v>
      </c>
      <c r="AA375" s="41">
        <f t="shared" si="211"/>
        <v>0</v>
      </c>
      <c r="AB375" s="41">
        <f t="shared" si="211"/>
        <v>0</v>
      </c>
      <c r="AC375" s="41">
        <f t="shared" si="211"/>
        <v>0</v>
      </c>
      <c r="AD375" s="41">
        <f t="shared" si="211"/>
        <v>0</v>
      </c>
      <c r="AE375" s="41">
        <f t="shared" si="211"/>
        <v>0</v>
      </c>
      <c r="AF375" s="41">
        <f t="shared" si="211"/>
        <v>0</v>
      </c>
      <c r="AG375" s="42">
        <f t="shared" si="208"/>
        <v>0</v>
      </c>
    </row>
    <row r="376" spans="1:33" s="8" customFormat="1" x14ac:dyDescent="0.2">
      <c r="A376" s="32"/>
      <c r="B376" s="32"/>
      <c r="C376" s="99"/>
      <c r="D376" s="99"/>
      <c r="E376" s="245"/>
      <c r="F376" s="64"/>
      <c r="G376" s="91"/>
      <c r="H376" s="91"/>
      <c r="I376" s="91"/>
      <c r="J376" s="91"/>
      <c r="K376" s="91"/>
      <c r="L376" s="91"/>
      <c r="M376" s="91"/>
      <c r="N376" s="91"/>
      <c r="O376" s="91"/>
      <c r="P376" s="91"/>
      <c r="Q376" s="91"/>
      <c r="R376" s="91"/>
      <c r="S376" s="91"/>
      <c r="T376" s="41">
        <f t="shared" ref="T376:AG376" si="212">SUM(T377:T386)</f>
        <v>0</v>
      </c>
      <c r="U376" s="41">
        <f t="shared" si="212"/>
        <v>0</v>
      </c>
      <c r="V376" s="41">
        <f t="shared" si="212"/>
        <v>0</v>
      </c>
      <c r="W376" s="41">
        <f t="shared" si="212"/>
        <v>0</v>
      </c>
      <c r="X376" s="41">
        <f t="shared" si="212"/>
        <v>0</v>
      </c>
      <c r="Y376" s="41">
        <f t="shared" si="212"/>
        <v>0</v>
      </c>
      <c r="Z376" s="41">
        <f t="shared" si="212"/>
        <v>0</v>
      </c>
      <c r="AA376" s="41">
        <f t="shared" si="212"/>
        <v>0</v>
      </c>
      <c r="AB376" s="41">
        <f t="shared" si="212"/>
        <v>0</v>
      </c>
      <c r="AC376" s="41">
        <f t="shared" si="212"/>
        <v>0</v>
      </c>
      <c r="AD376" s="41">
        <f t="shared" si="212"/>
        <v>0</v>
      </c>
      <c r="AE376" s="41">
        <f t="shared" si="212"/>
        <v>0</v>
      </c>
      <c r="AF376" s="41">
        <f t="shared" si="212"/>
        <v>0</v>
      </c>
      <c r="AG376" s="42">
        <f t="shared" si="212"/>
        <v>0</v>
      </c>
    </row>
    <row r="377" spans="1:33" s="10" customFormat="1" x14ac:dyDescent="0.2">
      <c r="A377" s="32"/>
      <c r="B377" s="32"/>
      <c r="C377" s="99"/>
      <c r="D377" s="99"/>
      <c r="E377" s="245"/>
      <c r="F377" s="65"/>
      <c r="G377" s="39"/>
      <c r="H377" s="40"/>
      <c r="I377" s="40"/>
      <c r="J377" s="40"/>
      <c r="K377" s="40"/>
      <c r="L377" s="40"/>
      <c r="M377" s="40"/>
      <c r="N377" s="40"/>
      <c r="O377" s="40"/>
      <c r="P377" s="40"/>
      <c r="Q377" s="40"/>
      <c r="R377" s="40"/>
      <c r="S377" s="40"/>
      <c r="T377" s="41">
        <f t="shared" si="206"/>
        <v>0</v>
      </c>
      <c r="U377" s="41">
        <f t="shared" si="211"/>
        <v>0</v>
      </c>
      <c r="V377" s="41">
        <f t="shared" si="211"/>
        <v>0</v>
      </c>
      <c r="W377" s="41">
        <f t="shared" si="211"/>
        <v>0</v>
      </c>
      <c r="X377" s="41">
        <f t="shared" si="211"/>
        <v>0</v>
      </c>
      <c r="Y377" s="41">
        <f t="shared" si="211"/>
        <v>0</v>
      </c>
      <c r="Z377" s="41">
        <f t="shared" si="211"/>
        <v>0</v>
      </c>
      <c r="AA377" s="41">
        <f t="shared" si="211"/>
        <v>0</v>
      </c>
      <c r="AB377" s="41">
        <f t="shared" si="211"/>
        <v>0</v>
      </c>
      <c r="AC377" s="41">
        <f t="shared" si="211"/>
        <v>0</v>
      </c>
      <c r="AD377" s="41">
        <f t="shared" si="211"/>
        <v>0</v>
      </c>
      <c r="AE377" s="41">
        <f t="shared" si="211"/>
        <v>0</v>
      </c>
      <c r="AF377" s="41">
        <f t="shared" si="211"/>
        <v>0</v>
      </c>
      <c r="AG377" s="42">
        <f t="shared" si="208"/>
        <v>0</v>
      </c>
    </row>
    <row r="378" spans="1:33" s="10" customFormat="1" x14ac:dyDescent="0.2">
      <c r="A378" s="32"/>
      <c r="B378" s="32"/>
      <c r="C378" s="99"/>
      <c r="D378" s="99"/>
      <c r="E378" s="245"/>
      <c r="F378" s="65"/>
      <c r="G378" s="39"/>
      <c r="H378" s="40"/>
      <c r="I378" s="40"/>
      <c r="J378" s="40"/>
      <c r="K378" s="40"/>
      <c r="L378" s="40"/>
      <c r="M378" s="40"/>
      <c r="N378" s="40"/>
      <c r="O378" s="40"/>
      <c r="P378" s="40"/>
      <c r="Q378" s="40"/>
      <c r="R378" s="40"/>
      <c r="S378" s="40"/>
      <c r="T378" s="41">
        <f t="shared" si="206"/>
        <v>0</v>
      </c>
      <c r="U378" s="41">
        <f t="shared" si="211"/>
        <v>0</v>
      </c>
      <c r="V378" s="41">
        <f t="shared" si="211"/>
        <v>0</v>
      </c>
      <c r="W378" s="41">
        <f t="shared" si="211"/>
        <v>0</v>
      </c>
      <c r="X378" s="41">
        <f t="shared" si="211"/>
        <v>0</v>
      </c>
      <c r="Y378" s="41">
        <f t="shared" si="211"/>
        <v>0</v>
      </c>
      <c r="Z378" s="41">
        <f t="shared" si="211"/>
        <v>0</v>
      </c>
      <c r="AA378" s="41">
        <f t="shared" si="211"/>
        <v>0</v>
      </c>
      <c r="AB378" s="41">
        <f t="shared" si="211"/>
        <v>0</v>
      </c>
      <c r="AC378" s="41">
        <f t="shared" si="211"/>
        <v>0</v>
      </c>
      <c r="AD378" s="41">
        <f t="shared" si="211"/>
        <v>0</v>
      </c>
      <c r="AE378" s="41">
        <f t="shared" si="211"/>
        <v>0</v>
      </c>
      <c r="AF378" s="41">
        <f t="shared" si="211"/>
        <v>0</v>
      </c>
      <c r="AG378" s="42">
        <f t="shared" si="208"/>
        <v>0</v>
      </c>
    </row>
    <row r="379" spans="1:33" s="10" customFormat="1" x14ac:dyDescent="0.2">
      <c r="A379" s="32"/>
      <c r="B379" s="32"/>
      <c r="C379" s="99"/>
      <c r="D379" s="99"/>
      <c r="E379" s="245"/>
      <c r="F379" s="65"/>
      <c r="G379" s="39"/>
      <c r="H379" s="40"/>
      <c r="I379" s="40"/>
      <c r="J379" s="40"/>
      <c r="K379" s="40"/>
      <c r="L379" s="40"/>
      <c r="M379" s="40"/>
      <c r="N379" s="40"/>
      <c r="O379" s="40"/>
      <c r="P379" s="40"/>
      <c r="Q379" s="40"/>
      <c r="R379" s="40"/>
      <c r="S379" s="40"/>
      <c r="T379" s="41">
        <f t="shared" si="206"/>
        <v>0</v>
      </c>
      <c r="U379" s="41">
        <f t="shared" si="211"/>
        <v>0</v>
      </c>
      <c r="V379" s="41">
        <f t="shared" si="211"/>
        <v>0</v>
      </c>
      <c r="W379" s="41">
        <f t="shared" si="211"/>
        <v>0</v>
      </c>
      <c r="X379" s="41">
        <f t="shared" si="211"/>
        <v>0</v>
      </c>
      <c r="Y379" s="41">
        <f t="shared" si="211"/>
        <v>0</v>
      </c>
      <c r="Z379" s="41">
        <f t="shared" si="211"/>
        <v>0</v>
      </c>
      <c r="AA379" s="41">
        <f t="shared" si="211"/>
        <v>0</v>
      </c>
      <c r="AB379" s="41">
        <f t="shared" si="211"/>
        <v>0</v>
      </c>
      <c r="AC379" s="41">
        <f t="shared" si="211"/>
        <v>0</v>
      </c>
      <c r="AD379" s="41">
        <f t="shared" si="211"/>
        <v>0</v>
      </c>
      <c r="AE379" s="41">
        <f t="shared" si="211"/>
        <v>0</v>
      </c>
      <c r="AF379" s="41">
        <f t="shared" si="211"/>
        <v>0</v>
      </c>
      <c r="AG379" s="42">
        <f t="shared" si="208"/>
        <v>0</v>
      </c>
    </row>
    <row r="380" spans="1:33" s="10" customFormat="1" x14ac:dyDescent="0.2">
      <c r="A380" s="32"/>
      <c r="B380" s="32"/>
      <c r="C380" s="99"/>
      <c r="D380" s="99"/>
      <c r="E380" s="245"/>
      <c r="F380" s="65"/>
      <c r="G380" s="39"/>
      <c r="H380" s="40"/>
      <c r="I380" s="40"/>
      <c r="J380" s="40"/>
      <c r="K380" s="40"/>
      <c r="L380" s="40"/>
      <c r="M380" s="40"/>
      <c r="N380" s="40"/>
      <c r="O380" s="40"/>
      <c r="P380" s="40"/>
      <c r="Q380" s="40"/>
      <c r="R380" s="40"/>
      <c r="S380" s="40"/>
      <c r="T380" s="41">
        <f t="shared" si="206"/>
        <v>0</v>
      </c>
      <c r="U380" s="41">
        <f t="shared" si="211"/>
        <v>0</v>
      </c>
      <c r="V380" s="41">
        <f t="shared" si="211"/>
        <v>0</v>
      </c>
      <c r="W380" s="41">
        <f t="shared" si="211"/>
        <v>0</v>
      </c>
      <c r="X380" s="41">
        <f t="shared" si="211"/>
        <v>0</v>
      </c>
      <c r="Y380" s="41">
        <f t="shared" si="211"/>
        <v>0</v>
      </c>
      <c r="Z380" s="41">
        <f t="shared" si="211"/>
        <v>0</v>
      </c>
      <c r="AA380" s="41">
        <f t="shared" si="211"/>
        <v>0</v>
      </c>
      <c r="AB380" s="41">
        <f t="shared" si="211"/>
        <v>0</v>
      </c>
      <c r="AC380" s="41">
        <f t="shared" si="211"/>
        <v>0</v>
      </c>
      <c r="AD380" s="41">
        <f t="shared" si="211"/>
        <v>0</v>
      </c>
      <c r="AE380" s="41">
        <f t="shared" si="211"/>
        <v>0</v>
      </c>
      <c r="AF380" s="41">
        <f t="shared" si="211"/>
        <v>0</v>
      </c>
      <c r="AG380" s="42">
        <f t="shared" si="208"/>
        <v>0</v>
      </c>
    </row>
    <row r="381" spans="1:33" s="10" customFormat="1" x14ac:dyDescent="0.2">
      <c r="A381" s="32"/>
      <c r="B381" s="32"/>
      <c r="C381" s="99"/>
      <c r="D381" s="99"/>
      <c r="E381" s="245"/>
      <c r="F381" s="65"/>
      <c r="G381" s="39"/>
      <c r="H381" s="40"/>
      <c r="I381" s="40"/>
      <c r="J381" s="40"/>
      <c r="K381" s="40"/>
      <c r="L381" s="40"/>
      <c r="M381" s="40"/>
      <c r="N381" s="40"/>
      <c r="O381" s="40"/>
      <c r="P381" s="40"/>
      <c r="Q381" s="40"/>
      <c r="R381" s="40"/>
      <c r="S381" s="40"/>
      <c r="T381" s="41">
        <f t="shared" si="206"/>
        <v>0</v>
      </c>
      <c r="U381" s="41">
        <f t="shared" si="211"/>
        <v>0</v>
      </c>
      <c r="V381" s="41">
        <f t="shared" si="211"/>
        <v>0</v>
      </c>
      <c r="W381" s="41">
        <f t="shared" si="211"/>
        <v>0</v>
      </c>
      <c r="X381" s="41">
        <f t="shared" si="211"/>
        <v>0</v>
      </c>
      <c r="Y381" s="41">
        <f t="shared" si="211"/>
        <v>0</v>
      </c>
      <c r="Z381" s="41">
        <f t="shared" si="211"/>
        <v>0</v>
      </c>
      <c r="AA381" s="41">
        <f t="shared" si="211"/>
        <v>0</v>
      </c>
      <c r="AB381" s="41">
        <f t="shared" si="211"/>
        <v>0</v>
      </c>
      <c r="AC381" s="41">
        <f t="shared" si="211"/>
        <v>0</v>
      </c>
      <c r="AD381" s="41">
        <f t="shared" si="211"/>
        <v>0</v>
      </c>
      <c r="AE381" s="41">
        <f t="shared" si="211"/>
        <v>0</v>
      </c>
      <c r="AF381" s="41">
        <f t="shared" si="211"/>
        <v>0</v>
      </c>
      <c r="AG381" s="42">
        <f t="shared" si="208"/>
        <v>0</v>
      </c>
    </row>
    <row r="382" spans="1:33" s="10" customFormat="1" x14ac:dyDescent="0.2">
      <c r="A382" s="32"/>
      <c r="B382" s="32"/>
      <c r="C382" s="99"/>
      <c r="D382" s="99"/>
      <c r="E382" s="245"/>
      <c r="F382" s="65"/>
      <c r="G382" s="39"/>
      <c r="H382" s="40"/>
      <c r="I382" s="40"/>
      <c r="J382" s="40"/>
      <c r="K382" s="40"/>
      <c r="L382" s="40"/>
      <c r="M382" s="40"/>
      <c r="N382" s="40"/>
      <c r="O382" s="40"/>
      <c r="P382" s="40"/>
      <c r="Q382" s="40"/>
      <c r="R382" s="40"/>
      <c r="S382" s="40"/>
      <c r="T382" s="41">
        <f t="shared" si="206"/>
        <v>0</v>
      </c>
      <c r="U382" s="41">
        <f t="shared" si="211"/>
        <v>0</v>
      </c>
      <c r="V382" s="41">
        <f t="shared" si="211"/>
        <v>0</v>
      </c>
      <c r="W382" s="41">
        <f t="shared" si="211"/>
        <v>0</v>
      </c>
      <c r="X382" s="41">
        <f t="shared" si="211"/>
        <v>0</v>
      </c>
      <c r="Y382" s="41">
        <f t="shared" si="211"/>
        <v>0</v>
      </c>
      <c r="Z382" s="41">
        <f t="shared" si="211"/>
        <v>0</v>
      </c>
      <c r="AA382" s="41">
        <f t="shared" si="211"/>
        <v>0</v>
      </c>
      <c r="AB382" s="41">
        <f t="shared" si="211"/>
        <v>0</v>
      </c>
      <c r="AC382" s="41">
        <f t="shared" si="211"/>
        <v>0</v>
      </c>
      <c r="AD382" s="41">
        <f t="shared" si="211"/>
        <v>0</v>
      </c>
      <c r="AE382" s="41">
        <f t="shared" si="211"/>
        <v>0</v>
      </c>
      <c r="AF382" s="41">
        <f t="shared" si="211"/>
        <v>0</v>
      </c>
      <c r="AG382" s="42">
        <f t="shared" si="208"/>
        <v>0</v>
      </c>
    </row>
    <row r="383" spans="1:33" s="10" customFormat="1" x14ac:dyDescent="0.2">
      <c r="A383" s="32"/>
      <c r="B383" s="32"/>
      <c r="C383" s="99"/>
      <c r="D383" s="99"/>
      <c r="E383" s="245"/>
      <c r="F383" s="65"/>
      <c r="G383" s="39"/>
      <c r="H383" s="40"/>
      <c r="I383" s="40"/>
      <c r="J383" s="40"/>
      <c r="K383" s="40"/>
      <c r="L383" s="40"/>
      <c r="M383" s="40"/>
      <c r="N383" s="40"/>
      <c r="O383" s="40"/>
      <c r="P383" s="40"/>
      <c r="Q383" s="40"/>
      <c r="R383" s="40"/>
      <c r="S383" s="40"/>
      <c r="T383" s="41">
        <f t="shared" si="206"/>
        <v>0</v>
      </c>
      <c r="U383" s="41">
        <f t="shared" si="211"/>
        <v>0</v>
      </c>
      <c r="V383" s="41">
        <f t="shared" si="211"/>
        <v>0</v>
      </c>
      <c r="W383" s="41">
        <f t="shared" si="211"/>
        <v>0</v>
      </c>
      <c r="X383" s="41">
        <f t="shared" si="211"/>
        <v>0</v>
      </c>
      <c r="Y383" s="41">
        <f t="shared" si="211"/>
        <v>0</v>
      </c>
      <c r="Z383" s="41">
        <f t="shared" si="211"/>
        <v>0</v>
      </c>
      <c r="AA383" s="41">
        <f t="shared" si="211"/>
        <v>0</v>
      </c>
      <c r="AB383" s="41">
        <f t="shared" si="211"/>
        <v>0</v>
      </c>
      <c r="AC383" s="41">
        <f t="shared" si="211"/>
        <v>0</v>
      </c>
      <c r="AD383" s="41">
        <f t="shared" si="211"/>
        <v>0</v>
      </c>
      <c r="AE383" s="41">
        <f t="shared" si="211"/>
        <v>0</v>
      </c>
      <c r="AF383" s="41">
        <f t="shared" si="211"/>
        <v>0</v>
      </c>
      <c r="AG383" s="42">
        <f t="shared" si="208"/>
        <v>0</v>
      </c>
    </row>
    <row r="384" spans="1:33" s="10" customFormat="1" x14ac:dyDescent="0.2">
      <c r="A384" s="32"/>
      <c r="B384" s="32"/>
      <c r="C384" s="99"/>
      <c r="D384" s="99"/>
      <c r="E384" s="245"/>
      <c r="F384" s="65"/>
      <c r="G384" s="39"/>
      <c r="H384" s="40"/>
      <c r="I384" s="40"/>
      <c r="J384" s="40"/>
      <c r="K384" s="40"/>
      <c r="L384" s="40"/>
      <c r="M384" s="40"/>
      <c r="N384" s="40"/>
      <c r="O384" s="40"/>
      <c r="P384" s="40"/>
      <c r="Q384" s="40"/>
      <c r="R384" s="40"/>
      <c r="S384" s="40"/>
      <c r="T384" s="41">
        <f t="shared" si="206"/>
        <v>0</v>
      </c>
      <c r="U384" s="41">
        <f t="shared" si="211"/>
        <v>0</v>
      </c>
      <c r="V384" s="41">
        <f t="shared" si="211"/>
        <v>0</v>
      </c>
      <c r="W384" s="41">
        <f t="shared" si="211"/>
        <v>0</v>
      </c>
      <c r="X384" s="41">
        <f t="shared" si="211"/>
        <v>0</v>
      </c>
      <c r="Y384" s="41">
        <f t="shared" si="211"/>
        <v>0</v>
      </c>
      <c r="Z384" s="41">
        <f t="shared" si="211"/>
        <v>0</v>
      </c>
      <c r="AA384" s="41">
        <f t="shared" si="211"/>
        <v>0</v>
      </c>
      <c r="AB384" s="41">
        <f t="shared" si="211"/>
        <v>0</v>
      </c>
      <c r="AC384" s="41">
        <f t="shared" si="211"/>
        <v>0</v>
      </c>
      <c r="AD384" s="41">
        <f t="shared" si="211"/>
        <v>0</v>
      </c>
      <c r="AE384" s="41">
        <f t="shared" si="211"/>
        <v>0</v>
      </c>
      <c r="AF384" s="41">
        <f t="shared" si="211"/>
        <v>0</v>
      </c>
      <c r="AG384" s="42">
        <f t="shared" si="208"/>
        <v>0</v>
      </c>
    </row>
    <row r="385" spans="1:33" s="10" customFormat="1" x14ac:dyDescent="0.2">
      <c r="A385" s="32"/>
      <c r="B385" s="32"/>
      <c r="C385" s="99"/>
      <c r="D385" s="99"/>
      <c r="E385" s="245"/>
      <c r="F385" s="65"/>
      <c r="G385" s="39"/>
      <c r="H385" s="40"/>
      <c r="I385" s="40"/>
      <c r="J385" s="40"/>
      <c r="K385" s="40"/>
      <c r="L385" s="40"/>
      <c r="M385" s="40"/>
      <c r="N385" s="40"/>
      <c r="O385" s="40"/>
      <c r="P385" s="40"/>
      <c r="Q385" s="40"/>
      <c r="R385" s="40"/>
      <c r="S385" s="40"/>
      <c r="T385" s="41">
        <f t="shared" si="206"/>
        <v>0</v>
      </c>
      <c r="U385" s="41">
        <f t="shared" si="211"/>
        <v>0</v>
      </c>
      <c r="V385" s="41">
        <f t="shared" si="211"/>
        <v>0</v>
      </c>
      <c r="W385" s="41">
        <f t="shared" si="211"/>
        <v>0</v>
      </c>
      <c r="X385" s="41">
        <f t="shared" si="211"/>
        <v>0</v>
      </c>
      <c r="Y385" s="41">
        <f t="shared" si="211"/>
        <v>0</v>
      </c>
      <c r="Z385" s="41">
        <f t="shared" si="211"/>
        <v>0</v>
      </c>
      <c r="AA385" s="41">
        <f t="shared" si="211"/>
        <v>0</v>
      </c>
      <c r="AB385" s="41">
        <f t="shared" si="211"/>
        <v>0</v>
      </c>
      <c r="AC385" s="41">
        <f t="shared" si="211"/>
        <v>0</v>
      </c>
      <c r="AD385" s="41">
        <f t="shared" si="211"/>
        <v>0</v>
      </c>
      <c r="AE385" s="41">
        <f t="shared" si="211"/>
        <v>0</v>
      </c>
      <c r="AF385" s="41">
        <f t="shared" si="211"/>
        <v>0</v>
      </c>
      <c r="AG385" s="42">
        <f t="shared" si="208"/>
        <v>0</v>
      </c>
    </row>
    <row r="386" spans="1:33" s="10" customFormat="1" x14ac:dyDescent="0.2">
      <c r="A386" s="32"/>
      <c r="B386" s="32"/>
      <c r="C386" s="99"/>
      <c r="D386" s="99"/>
      <c r="E386" s="245"/>
      <c r="F386" s="65"/>
      <c r="G386" s="39"/>
      <c r="H386" s="40"/>
      <c r="I386" s="40"/>
      <c r="J386" s="40"/>
      <c r="K386" s="40"/>
      <c r="L386" s="40"/>
      <c r="M386" s="40"/>
      <c r="N386" s="40"/>
      <c r="O386" s="40"/>
      <c r="P386" s="40"/>
      <c r="Q386" s="40"/>
      <c r="R386" s="40"/>
      <c r="S386" s="40"/>
      <c r="T386" s="41">
        <f t="shared" si="206"/>
        <v>0</v>
      </c>
      <c r="U386" s="41">
        <f t="shared" si="211"/>
        <v>0</v>
      </c>
      <c r="V386" s="41">
        <f t="shared" si="211"/>
        <v>0</v>
      </c>
      <c r="W386" s="41">
        <f t="shared" si="211"/>
        <v>0</v>
      </c>
      <c r="X386" s="41">
        <f t="shared" si="211"/>
        <v>0</v>
      </c>
      <c r="Y386" s="41">
        <f t="shared" si="211"/>
        <v>0</v>
      </c>
      <c r="Z386" s="41">
        <f t="shared" si="211"/>
        <v>0</v>
      </c>
      <c r="AA386" s="41">
        <f t="shared" si="211"/>
        <v>0</v>
      </c>
      <c r="AB386" s="41">
        <f t="shared" si="211"/>
        <v>0</v>
      </c>
      <c r="AC386" s="41">
        <f t="shared" si="211"/>
        <v>0</v>
      </c>
      <c r="AD386" s="41">
        <f t="shared" si="211"/>
        <v>0</v>
      </c>
      <c r="AE386" s="41">
        <f t="shared" si="211"/>
        <v>0</v>
      </c>
      <c r="AF386" s="41">
        <f t="shared" si="211"/>
        <v>0</v>
      </c>
      <c r="AG386" s="42">
        <f t="shared" si="208"/>
        <v>0</v>
      </c>
    </row>
    <row r="387" spans="1:33" s="10" customFormat="1" ht="12.75" customHeight="1" x14ac:dyDescent="0.2">
      <c r="A387" s="32"/>
      <c r="B387" s="32"/>
      <c r="C387" s="99"/>
      <c r="D387" s="99"/>
      <c r="E387" s="245"/>
      <c r="F387" s="65"/>
      <c r="G387" s="39"/>
      <c r="H387" s="40"/>
      <c r="I387" s="40"/>
      <c r="J387" s="40"/>
      <c r="K387" s="40"/>
      <c r="L387" s="40"/>
      <c r="M387" s="40"/>
      <c r="N387" s="40"/>
      <c r="O387" s="40"/>
      <c r="P387" s="40"/>
      <c r="Q387" s="40"/>
      <c r="R387" s="40"/>
      <c r="S387" s="40"/>
      <c r="T387" s="41">
        <f>SUM(H387:S387)</f>
        <v>0</v>
      </c>
      <c r="U387" s="41">
        <f t="shared" si="211"/>
        <v>0</v>
      </c>
      <c r="V387" s="41">
        <f t="shared" si="211"/>
        <v>0</v>
      </c>
      <c r="W387" s="41">
        <f t="shared" si="211"/>
        <v>0</v>
      </c>
      <c r="X387" s="41">
        <f t="shared" si="211"/>
        <v>0</v>
      </c>
      <c r="Y387" s="41">
        <f t="shared" si="211"/>
        <v>0</v>
      </c>
      <c r="Z387" s="41">
        <f t="shared" si="211"/>
        <v>0</v>
      </c>
      <c r="AA387" s="41">
        <f t="shared" si="211"/>
        <v>0</v>
      </c>
      <c r="AB387" s="41">
        <f t="shared" si="211"/>
        <v>0</v>
      </c>
      <c r="AC387" s="41">
        <f t="shared" si="211"/>
        <v>0</v>
      </c>
      <c r="AD387" s="41">
        <f t="shared" si="211"/>
        <v>0</v>
      </c>
      <c r="AE387" s="41">
        <f t="shared" si="211"/>
        <v>0</v>
      </c>
      <c r="AF387" s="41">
        <f t="shared" si="211"/>
        <v>0</v>
      </c>
      <c r="AG387" s="42">
        <f t="shared" si="208"/>
        <v>0</v>
      </c>
    </row>
    <row r="388" spans="1:33" s="11" customFormat="1" ht="12.75" customHeight="1" x14ac:dyDescent="0.2">
      <c r="A388" s="67"/>
      <c r="B388" s="67"/>
      <c r="C388" s="99"/>
      <c r="D388" s="99"/>
      <c r="E388" s="246"/>
      <c r="F388" s="68"/>
      <c r="G388" s="67"/>
      <c r="H388" s="67"/>
      <c r="I388" s="67"/>
      <c r="J388" s="67"/>
      <c r="K388" s="67"/>
      <c r="L388" s="67"/>
      <c r="M388" s="67"/>
      <c r="N388" s="67"/>
      <c r="O388" s="67"/>
      <c r="P388" s="67"/>
      <c r="Q388" s="67"/>
      <c r="R388" s="67"/>
      <c r="S388" s="67"/>
      <c r="T388" s="62"/>
      <c r="U388" s="62"/>
      <c r="V388" s="62"/>
      <c r="W388" s="62"/>
      <c r="X388" s="62"/>
      <c r="Y388" s="62"/>
      <c r="Z388" s="62"/>
      <c r="AA388" s="62"/>
      <c r="AB388" s="62"/>
      <c r="AC388" s="62"/>
      <c r="AD388" s="62"/>
      <c r="AE388" s="62"/>
      <c r="AF388" s="62"/>
      <c r="AG388" s="63"/>
    </row>
    <row r="389" spans="1:33" s="10" customFormat="1" x14ac:dyDescent="0.2">
      <c r="A389" s="56"/>
      <c r="B389" s="56"/>
      <c r="C389" s="99"/>
      <c r="D389" s="99"/>
      <c r="E389" s="69"/>
      <c r="F389" s="70" t="s">
        <v>113</v>
      </c>
      <c r="G389" s="71"/>
      <c r="H389" s="71"/>
      <c r="I389" s="71"/>
      <c r="J389" s="71"/>
      <c r="K389" s="71"/>
      <c r="L389" s="71"/>
      <c r="M389" s="71"/>
      <c r="N389" s="71"/>
      <c r="O389" s="71"/>
      <c r="P389" s="71"/>
      <c r="Q389" s="71"/>
      <c r="R389" s="71"/>
      <c r="S389" s="71"/>
      <c r="T389" s="60">
        <f>T351+T363+T367+T376</f>
        <v>0</v>
      </c>
      <c r="U389" s="60">
        <f t="shared" ref="U389:AG389" si="213">U351+U363+U367+U376</f>
        <v>0</v>
      </c>
      <c r="V389" s="60">
        <f t="shared" si="213"/>
        <v>0</v>
      </c>
      <c r="W389" s="60">
        <f t="shared" si="213"/>
        <v>0</v>
      </c>
      <c r="X389" s="60">
        <f t="shared" si="213"/>
        <v>0</v>
      </c>
      <c r="Y389" s="60">
        <f t="shared" si="213"/>
        <v>0</v>
      </c>
      <c r="Z389" s="60">
        <f t="shared" si="213"/>
        <v>0</v>
      </c>
      <c r="AA389" s="60">
        <f t="shared" si="213"/>
        <v>0</v>
      </c>
      <c r="AB389" s="60">
        <f t="shared" si="213"/>
        <v>0</v>
      </c>
      <c r="AC389" s="60">
        <f t="shared" si="213"/>
        <v>0</v>
      </c>
      <c r="AD389" s="60">
        <f t="shared" si="213"/>
        <v>0</v>
      </c>
      <c r="AE389" s="60">
        <f t="shared" si="213"/>
        <v>0</v>
      </c>
      <c r="AF389" s="60">
        <f t="shared" si="213"/>
        <v>0</v>
      </c>
      <c r="AG389" s="60">
        <f t="shared" si="213"/>
        <v>0</v>
      </c>
    </row>
    <row r="390" spans="1:33" s="11" customFormat="1" x14ac:dyDescent="0.2">
      <c r="A390" s="68"/>
      <c r="B390" s="68"/>
      <c r="C390" s="99"/>
      <c r="D390" s="99"/>
      <c r="E390" s="72"/>
      <c r="F390" s="68"/>
      <c r="G390" s="67"/>
      <c r="H390" s="67"/>
      <c r="I390" s="67"/>
      <c r="J390" s="67"/>
      <c r="K390" s="67"/>
      <c r="L390" s="67"/>
      <c r="M390" s="67"/>
      <c r="N390" s="67"/>
      <c r="O390" s="67"/>
      <c r="P390" s="67"/>
      <c r="Q390" s="67"/>
      <c r="R390" s="67"/>
      <c r="S390" s="67"/>
      <c r="T390" s="73"/>
      <c r="U390" s="73"/>
      <c r="V390" s="73"/>
      <c r="W390" s="73"/>
      <c r="X390" s="73"/>
      <c r="Y390" s="73"/>
      <c r="Z390" s="73"/>
      <c r="AA390" s="73"/>
      <c r="AB390" s="73"/>
      <c r="AC390" s="73"/>
      <c r="AD390" s="73"/>
      <c r="AE390" s="73"/>
      <c r="AF390" s="73"/>
      <c r="AG390" s="73"/>
    </row>
    <row r="391" spans="1:33" s="11" customFormat="1" x14ac:dyDescent="0.2">
      <c r="A391" s="74"/>
      <c r="B391" s="74"/>
      <c r="C391" s="99"/>
      <c r="D391" s="99"/>
      <c r="E391" s="75"/>
      <c r="F391" s="74" t="s">
        <v>114</v>
      </c>
      <c r="G391" s="76"/>
      <c r="H391" s="76"/>
      <c r="I391" s="76"/>
      <c r="J391" s="76"/>
      <c r="K391" s="76"/>
      <c r="L391" s="76"/>
      <c r="M391" s="76"/>
      <c r="N391" s="76"/>
      <c r="O391" s="76"/>
      <c r="P391" s="76"/>
      <c r="Q391" s="76"/>
      <c r="R391" s="76"/>
      <c r="S391" s="76"/>
      <c r="T391" s="77">
        <f>T349+T389</f>
        <v>0</v>
      </c>
      <c r="U391" s="77">
        <f t="shared" ref="U391:AG391" si="214">U349+U389</f>
        <v>0</v>
      </c>
      <c r="V391" s="77">
        <f t="shared" si="214"/>
        <v>0</v>
      </c>
      <c r="W391" s="77">
        <f t="shared" si="214"/>
        <v>0</v>
      </c>
      <c r="X391" s="77">
        <f t="shared" si="214"/>
        <v>0</v>
      </c>
      <c r="Y391" s="77">
        <f t="shared" si="214"/>
        <v>0</v>
      </c>
      <c r="Z391" s="77">
        <f t="shared" si="214"/>
        <v>0</v>
      </c>
      <c r="AA391" s="77">
        <f t="shared" si="214"/>
        <v>0</v>
      </c>
      <c r="AB391" s="77">
        <f t="shared" si="214"/>
        <v>0</v>
      </c>
      <c r="AC391" s="77">
        <f t="shared" si="214"/>
        <v>0</v>
      </c>
      <c r="AD391" s="77">
        <f t="shared" si="214"/>
        <v>0</v>
      </c>
      <c r="AE391" s="77">
        <f t="shared" si="214"/>
        <v>0</v>
      </c>
      <c r="AF391" s="77">
        <f t="shared" si="214"/>
        <v>0</v>
      </c>
      <c r="AG391" s="77">
        <f t="shared" si="214"/>
        <v>0</v>
      </c>
    </row>
    <row r="392" spans="1:33" s="11" customFormat="1" x14ac:dyDescent="0.2">
      <c r="A392" s="68"/>
      <c r="B392" s="68"/>
      <c r="C392" s="68"/>
      <c r="D392" s="68"/>
      <c r="E392" s="72"/>
      <c r="F392" s="68"/>
      <c r="G392" s="67"/>
      <c r="H392" s="67"/>
      <c r="I392" s="67"/>
      <c r="J392" s="67"/>
      <c r="K392" s="67"/>
      <c r="L392" s="67"/>
      <c r="M392" s="67"/>
      <c r="N392" s="67"/>
      <c r="O392" s="67"/>
      <c r="P392" s="67"/>
      <c r="Q392" s="67"/>
      <c r="R392" s="67"/>
      <c r="S392" s="67"/>
      <c r="T392" s="73"/>
      <c r="U392" s="73"/>
      <c r="V392" s="73"/>
      <c r="W392" s="73"/>
      <c r="X392" s="73"/>
      <c r="Y392" s="73"/>
      <c r="Z392" s="73"/>
      <c r="AA392" s="73"/>
      <c r="AB392" s="73"/>
      <c r="AC392" s="73"/>
      <c r="AD392" s="73"/>
      <c r="AE392" s="73"/>
      <c r="AF392" s="73"/>
      <c r="AG392" s="73"/>
    </row>
    <row r="393" spans="1:33" s="10" customFormat="1" x14ac:dyDescent="0.2">
      <c r="A393" s="78"/>
      <c r="B393" s="78"/>
      <c r="C393" s="78"/>
      <c r="D393" s="78"/>
      <c r="E393" s="79" t="s">
        <v>85</v>
      </c>
      <c r="F393" s="80" t="s">
        <v>115</v>
      </c>
      <c r="G393" s="81"/>
      <c r="H393" s="82"/>
      <c r="I393" s="82"/>
      <c r="J393" s="82"/>
      <c r="K393" s="82"/>
      <c r="L393" s="82"/>
      <c r="M393" s="82"/>
      <c r="N393" s="82"/>
      <c r="O393" s="82"/>
      <c r="P393" s="82"/>
      <c r="Q393" s="82"/>
      <c r="R393" s="82"/>
      <c r="S393" s="82"/>
      <c r="T393" s="83">
        <f>ROUND(T391*5%,0)</f>
        <v>0</v>
      </c>
      <c r="U393" s="83">
        <f t="shared" ref="U393:AG393" si="215">ROUND(U391*5%,0)</f>
        <v>0</v>
      </c>
      <c r="V393" s="83">
        <f t="shared" si="215"/>
        <v>0</v>
      </c>
      <c r="W393" s="83">
        <f t="shared" si="215"/>
        <v>0</v>
      </c>
      <c r="X393" s="83">
        <f t="shared" si="215"/>
        <v>0</v>
      </c>
      <c r="Y393" s="83">
        <f t="shared" si="215"/>
        <v>0</v>
      </c>
      <c r="Z393" s="83">
        <f t="shared" si="215"/>
        <v>0</v>
      </c>
      <c r="AA393" s="83">
        <f t="shared" si="215"/>
        <v>0</v>
      </c>
      <c r="AB393" s="83">
        <f t="shared" si="215"/>
        <v>0</v>
      </c>
      <c r="AC393" s="83">
        <f t="shared" si="215"/>
        <v>0</v>
      </c>
      <c r="AD393" s="83">
        <f t="shared" si="215"/>
        <v>0</v>
      </c>
      <c r="AE393" s="83">
        <f t="shared" si="215"/>
        <v>0</v>
      </c>
      <c r="AF393" s="83">
        <f t="shared" si="215"/>
        <v>0</v>
      </c>
      <c r="AG393" s="83">
        <f t="shared" si="215"/>
        <v>0</v>
      </c>
    </row>
    <row r="394" spans="1:33" s="28" customFormat="1" ht="16.5" x14ac:dyDescent="0.3">
      <c r="A394" s="23"/>
      <c r="B394" s="23"/>
      <c r="C394" s="23"/>
      <c r="D394" s="23"/>
      <c r="E394" s="24"/>
      <c r="F394" s="89" t="s">
        <v>126</v>
      </c>
      <c r="G394" s="25"/>
      <c r="H394" s="29"/>
      <c r="I394" s="25"/>
      <c r="J394" s="25"/>
      <c r="K394" s="25"/>
      <c r="L394" s="25"/>
      <c r="M394" s="25"/>
      <c r="N394" s="25"/>
      <c r="O394" s="25"/>
      <c r="P394" s="25"/>
      <c r="Q394" s="25"/>
      <c r="R394" s="25"/>
      <c r="S394" s="25"/>
      <c r="T394" s="26">
        <f>T391+T393</f>
        <v>0</v>
      </c>
      <c r="U394" s="26">
        <f t="shared" ref="U394:AG394" si="216">U391+U393</f>
        <v>0</v>
      </c>
      <c r="V394" s="26">
        <f t="shared" si="216"/>
        <v>0</v>
      </c>
      <c r="W394" s="26">
        <f t="shared" si="216"/>
        <v>0</v>
      </c>
      <c r="X394" s="26">
        <f t="shared" si="216"/>
        <v>0</v>
      </c>
      <c r="Y394" s="26">
        <f t="shared" si="216"/>
        <v>0</v>
      </c>
      <c r="Z394" s="26">
        <f t="shared" si="216"/>
        <v>0</v>
      </c>
      <c r="AA394" s="26">
        <f t="shared" si="216"/>
        <v>0</v>
      </c>
      <c r="AB394" s="26">
        <f t="shared" si="216"/>
        <v>0</v>
      </c>
      <c r="AC394" s="26">
        <f t="shared" si="216"/>
        <v>0</v>
      </c>
      <c r="AD394" s="26">
        <f t="shared" si="216"/>
        <v>0</v>
      </c>
      <c r="AE394" s="26">
        <f t="shared" si="216"/>
        <v>0</v>
      </c>
      <c r="AF394" s="26">
        <f t="shared" si="216"/>
        <v>0</v>
      </c>
      <c r="AG394" s="26">
        <f t="shared" si="216"/>
        <v>0</v>
      </c>
    </row>
    <row r="395" spans="1:33" x14ac:dyDescent="0.2">
      <c r="G395" s="14"/>
    </row>
    <row r="396" spans="1:33" x14ac:dyDescent="0.2">
      <c r="F396" s="15" t="s">
        <v>116</v>
      </c>
      <c r="G396" s="16" t="s">
        <v>138</v>
      </c>
      <c r="AG396" s="94"/>
    </row>
    <row r="397" spans="1:33" x14ac:dyDescent="0.2">
      <c r="G397" s="14"/>
      <c r="AG397" s="95"/>
    </row>
    <row r="398" spans="1:33" x14ac:dyDescent="0.2">
      <c r="G398" s="14"/>
    </row>
    <row r="399" spans="1:33" s="17" customFormat="1" x14ac:dyDescent="0.2">
      <c r="A399" s="9"/>
      <c r="B399" s="9"/>
      <c r="C399" s="9"/>
      <c r="D399" s="9"/>
      <c r="E399" s="12"/>
      <c r="T399" s="18"/>
      <c r="AG399" s="19"/>
    </row>
    <row r="400" spans="1:33" s="17" customFormat="1" x14ac:dyDescent="0.2">
      <c r="A400" s="9"/>
      <c r="B400" s="9"/>
      <c r="C400" s="9"/>
      <c r="D400" s="9"/>
      <c r="E400" s="20" t="s">
        <v>117</v>
      </c>
      <c r="F400" s="21"/>
      <c r="G400" s="21"/>
      <c r="H400" s="21"/>
      <c r="I400" s="21"/>
      <c r="J400" s="97"/>
      <c r="K400" s="21"/>
      <c r="L400" s="21"/>
      <c r="M400" s="22"/>
      <c r="N400" s="90"/>
      <c r="O400" s="90"/>
      <c r="R400" s="20" t="s">
        <v>118</v>
      </c>
      <c r="S400" s="21"/>
      <c r="T400" s="21"/>
      <c r="U400" s="21"/>
      <c r="V400" s="21"/>
      <c r="W400" s="21"/>
      <c r="X400" s="21"/>
      <c r="Y400" s="21"/>
      <c r="Z400" s="21"/>
      <c r="AA400" s="97"/>
      <c r="AB400" s="97"/>
      <c r="AC400" s="97"/>
      <c r="AD400" s="97"/>
      <c r="AE400" s="97"/>
      <c r="AF400" s="97"/>
      <c r="AG400" s="98"/>
    </row>
    <row r="401" spans="1:32" s="17" customFormat="1" x14ac:dyDescent="0.2">
      <c r="A401" s="9"/>
      <c r="B401" s="9"/>
      <c r="C401" s="9"/>
      <c r="D401" s="9"/>
      <c r="E401" s="12"/>
      <c r="T401" s="18"/>
    </row>
    <row r="402" spans="1:32" s="17" customFormat="1" x14ac:dyDescent="0.2">
      <c r="A402" s="9"/>
      <c r="B402" s="9"/>
      <c r="C402" s="9"/>
      <c r="D402" s="9"/>
      <c r="E402" s="12"/>
      <c r="T402" s="18"/>
    </row>
    <row r="403" spans="1:32" s="17" customFormat="1" x14ac:dyDescent="0.2">
      <c r="A403" s="9"/>
      <c r="B403" s="9"/>
      <c r="C403" s="9"/>
      <c r="D403" s="9"/>
      <c r="E403" s="17" t="s">
        <v>119</v>
      </c>
      <c r="F403" s="105" t="s">
        <v>122</v>
      </c>
      <c r="J403" s="17" t="s">
        <v>137</v>
      </c>
      <c r="R403" s="17" t="s">
        <v>121</v>
      </c>
      <c r="W403" s="17" t="s">
        <v>121</v>
      </c>
      <c r="AA403" s="17" t="s">
        <v>122</v>
      </c>
      <c r="AE403" s="92" t="s">
        <v>120</v>
      </c>
      <c r="AF403" s="92"/>
    </row>
    <row r="404" spans="1:32" s="17" customFormat="1" x14ac:dyDescent="0.2">
      <c r="A404" s="9"/>
      <c r="B404" s="9"/>
      <c r="C404" s="9"/>
      <c r="D404" s="9"/>
      <c r="F404" s="105"/>
    </row>
    <row r="405" spans="1:32" s="17" customFormat="1" x14ac:dyDescent="0.2">
      <c r="A405" s="9"/>
      <c r="B405" s="9"/>
      <c r="C405" s="9"/>
      <c r="D405" s="9"/>
      <c r="F405" s="105"/>
    </row>
    <row r="406" spans="1:32" s="17" customFormat="1" x14ac:dyDescent="0.2">
      <c r="A406" s="9"/>
      <c r="B406" s="9"/>
      <c r="C406" s="9"/>
      <c r="D406" s="9"/>
      <c r="F406" s="105"/>
    </row>
    <row r="407" spans="1:32" s="17" customFormat="1" x14ac:dyDescent="0.2">
      <c r="A407" s="9"/>
      <c r="B407" s="9"/>
      <c r="C407" s="9"/>
      <c r="D407" s="9"/>
      <c r="F407" s="105"/>
    </row>
    <row r="408" spans="1:32" s="17" customFormat="1" x14ac:dyDescent="0.2">
      <c r="A408" s="9"/>
      <c r="B408" s="9"/>
      <c r="C408" s="9"/>
      <c r="D408" s="9"/>
      <c r="E408" s="17" t="s">
        <v>123</v>
      </c>
      <c r="F408" s="105" t="s">
        <v>123</v>
      </c>
      <c r="J408" s="17" t="s">
        <v>123</v>
      </c>
      <c r="R408" s="17" t="s">
        <v>123</v>
      </c>
      <c r="W408" s="17" t="s">
        <v>123</v>
      </c>
      <c r="AA408" s="17" t="s">
        <v>123</v>
      </c>
      <c r="AE408" s="17" t="s">
        <v>123</v>
      </c>
    </row>
    <row r="409" spans="1:32" s="17" customFormat="1" x14ac:dyDescent="0.2">
      <c r="A409" s="9"/>
      <c r="B409" s="9"/>
      <c r="C409" s="9"/>
      <c r="D409" s="9"/>
      <c r="E409" s="17" t="s">
        <v>124</v>
      </c>
      <c r="F409" s="105" t="s">
        <v>124</v>
      </c>
      <c r="J409" s="17" t="s">
        <v>124</v>
      </c>
      <c r="R409" s="17" t="s">
        <v>124</v>
      </c>
      <c r="W409" s="17" t="s">
        <v>124</v>
      </c>
      <c r="AA409" s="17" t="s">
        <v>124</v>
      </c>
      <c r="AE409" s="17" t="s">
        <v>124</v>
      </c>
    </row>
    <row r="410" spans="1:32" s="17" customFormat="1" x14ac:dyDescent="0.2">
      <c r="A410" s="9"/>
      <c r="B410" s="9"/>
      <c r="C410" s="9"/>
      <c r="D410" s="9"/>
      <c r="E410" s="17" t="s">
        <v>125</v>
      </c>
      <c r="F410" s="105" t="s">
        <v>125</v>
      </c>
      <c r="J410" s="17" t="s">
        <v>125</v>
      </c>
      <c r="R410" s="17" t="s">
        <v>125</v>
      </c>
      <c r="W410" s="17" t="s">
        <v>125</v>
      </c>
      <c r="AA410" s="17" t="s">
        <v>125</v>
      </c>
      <c r="AE410" s="17" t="s">
        <v>125</v>
      </c>
    </row>
  </sheetData>
  <mergeCells count="60">
    <mergeCell ref="E187:E192"/>
    <mergeCell ref="E273:E278"/>
    <mergeCell ref="E279:E287"/>
    <mergeCell ref="E288:E294"/>
    <mergeCell ref="E295:E301"/>
    <mergeCell ref="E237:E243"/>
    <mergeCell ref="E244:E250"/>
    <mergeCell ref="E251:E258"/>
    <mergeCell ref="E154:E160"/>
    <mergeCell ref="E161:E166"/>
    <mergeCell ref="E167:E173"/>
    <mergeCell ref="E174:E179"/>
    <mergeCell ref="E180:E186"/>
    <mergeCell ref="U9:AF9"/>
    <mergeCell ref="AG9:AG10"/>
    <mergeCell ref="H9:S9"/>
    <mergeCell ref="F9:F10"/>
    <mergeCell ref="G9:G10"/>
    <mergeCell ref="T9:T10"/>
    <mergeCell ref="E351:E388"/>
    <mergeCell ref="E317:E324"/>
    <mergeCell ref="E193:E199"/>
    <mergeCell ref="E200:E206"/>
    <mergeCell ref="E207:E214"/>
    <mergeCell ref="E215:E222"/>
    <mergeCell ref="E223:E229"/>
    <mergeCell ref="E259:E265"/>
    <mergeCell ref="E266:E272"/>
    <mergeCell ref="E325:E331"/>
    <mergeCell ref="E332:E339"/>
    <mergeCell ref="E340:E348"/>
    <mergeCell ref="E310:E316"/>
    <mergeCell ref="E230:E236"/>
    <mergeCell ref="E302:E307"/>
    <mergeCell ref="E148:E153"/>
    <mergeCell ref="E67:E74"/>
    <mergeCell ref="E75:E81"/>
    <mergeCell ref="E82:E89"/>
    <mergeCell ref="E90:E96"/>
    <mergeCell ref="E97:E103"/>
    <mergeCell ref="E104:E111"/>
    <mergeCell ref="E112:E118"/>
    <mergeCell ref="E119:E126"/>
    <mergeCell ref="E127:E133"/>
    <mergeCell ref="E134:E139"/>
    <mergeCell ref="E140:E147"/>
    <mergeCell ref="E60:E66"/>
    <mergeCell ref="E20:E28"/>
    <mergeCell ref="E29:E35"/>
    <mergeCell ref="E36:E43"/>
    <mergeCell ref="E44:E52"/>
    <mergeCell ref="E53:E59"/>
    <mergeCell ref="A2:B7"/>
    <mergeCell ref="A9:A10"/>
    <mergeCell ref="B9:B10"/>
    <mergeCell ref="E9:E10"/>
    <mergeCell ref="E12:E19"/>
    <mergeCell ref="A13:A19"/>
    <mergeCell ref="D9:D10"/>
    <mergeCell ref="C9:C10"/>
  </mergeCells>
  <dataValidations count="1">
    <dataValidation type="textLength" operator="lessThanOrEqual" allowBlank="1" showInputMessage="1" showErrorMessage="1" error="No more than 50 characters please" prompt="Maximum 50 characters" sqref="F304:F309 F77 F156:F157 F209 F327 F275:F276 F290 F312:F316 F319:F322 F261:F263 F15" xr:uid="{00000000-0002-0000-0100-000000000000}">
      <formula1>50</formula1>
    </dataValidation>
  </dataValidations>
  <pageMargins left="0.196850393700787" right="0.196850393700787" top="0.511811023622047" bottom="0.39370078740157499" header="0.31496062992126" footer="0.31496062992126"/>
  <pageSetup paperSize="9" scale="54" fitToHeight="4" orientation="landscape" horizontalDpi="4294967295" verticalDpi="4294967295" r:id="rId1"/>
  <headerFooter alignWithMargins="0"/>
  <customProperties>
    <customPr name="layoutContexts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E4D6A1-1289-4D6A-8BEC-8F411D1802D2}">
  <dimension ref="A1:R410"/>
  <sheetViews>
    <sheetView topLeftCell="E8" zoomScaleNormal="100" zoomScaleSheetLayoutView="96" workbookViewId="0">
      <pane xSplit="3" ySplit="3" topLeftCell="H11" activePane="bottomRight" state="frozen"/>
      <selection activeCell="I6" sqref="I6"/>
      <selection pane="topRight" activeCell="I6" sqref="I6"/>
      <selection pane="bottomLeft" activeCell="I6" sqref="I6"/>
      <selection pane="bottomRight" activeCell="F18" sqref="F18"/>
    </sheetView>
  </sheetViews>
  <sheetFormatPr defaultRowHeight="12.75" x14ac:dyDescent="0.2"/>
  <cols>
    <col min="1" max="2" width="9.140625" style="9" hidden="1" customWidth="1"/>
    <col min="3" max="4" width="9.140625" style="9" customWidth="1"/>
    <col min="5" max="5" width="9.140625" style="12" hidden="1" customWidth="1"/>
    <col min="6" max="6" width="43.140625" style="13" customWidth="1"/>
    <col min="7" max="7" width="9.7109375" style="13" customWidth="1"/>
    <col min="8" max="8" width="13" style="13" customWidth="1"/>
    <col min="9" max="9" width="8.7109375" style="13" customWidth="1"/>
    <col min="10" max="10" width="11.140625" style="13" customWidth="1"/>
    <col min="11" max="11" width="9" style="13" customWidth="1"/>
    <col min="12" max="12" width="11" style="13" customWidth="1"/>
    <col min="13" max="13" width="7.85546875" style="13" customWidth="1"/>
    <col min="14" max="14" width="11.85546875" style="13" customWidth="1"/>
    <col min="15" max="15" width="7.85546875" style="13" customWidth="1"/>
    <col min="16" max="16" width="11.85546875" style="13" customWidth="1"/>
    <col min="17" max="17" width="15.42578125" style="13" customWidth="1"/>
    <col min="18" max="16384" width="9.140625" style="13"/>
  </cols>
  <sheetData>
    <row r="1" spans="1:18" s="84" customFormat="1" ht="10.5" customHeight="1" x14ac:dyDescent="0.25">
      <c r="A1" s="85"/>
      <c r="B1" s="85"/>
      <c r="C1" s="85"/>
      <c r="D1" s="85"/>
      <c r="E1" s="86"/>
      <c r="R1" s="141"/>
    </row>
    <row r="2" spans="1:18" s="88" customFormat="1" ht="18" customHeight="1" x14ac:dyDescent="0.25">
      <c r="A2" s="250" t="s">
        <v>86</v>
      </c>
      <c r="B2" s="250"/>
      <c r="C2" s="96" t="s">
        <v>128</v>
      </c>
      <c r="D2" s="96"/>
      <c r="E2" s="96"/>
      <c r="F2" s="96"/>
      <c r="G2" s="96"/>
      <c r="H2" s="96"/>
      <c r="I2" s="96"/>
      <c r="J2" s="96"/>
      <c r="K2" s="96"/>
      <c r="L2" s="96" t="s">
        <v>147</v>
      </c>
      <c r="M2" s="96"/>
      <c r="N2" s="96"/>
      <c r="O2" s="96"/>
      <c r="P2" s="96"/>
      <c r="Q2" s="96"/>
    </row>
    <row r="3" spans="1:18" s="88" customFormat="1" ht="18" customHeight="1" x14ac:dyDescent="0.25">
      <c r="A3" s="250"/>
      <c r="B3" s="250"/>
      <c r="C3" s="96" t="s">
        <v>129</v>
      </c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</row>
    <row r="4" spans="1:18" s="88" customFormat="1" ht="15.75" customHeight="1" x14ac:dyDescent="0.25">
      <c r="A4" s="250"/>
      <c r="B4" s="250"/>
      <c r="C4" s="101" t="s">
        <v>130</v>
      </c>
      <c r="D4" s="101"/>
      <c r="E4" s="101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</row>
    <row r="5" spans="1:18" s="88" customFormat="1" ht="18" customHeight="1" x14ac:dyDescent="0.25">
      <c r="A5" s="250"/>
      <c r="B5" s="250"/>
      <c r="C5" s="96" t="s">
        <v>131</v>
      </c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</row>
    <row r="6" spans="1:18" s="88" customFormat="1" ht="18" customHeight="1" x14ac:dyDescent="0.25">
      <c r="A6" s="250"/>
      <c r="B6" s="250"/>
      <c r="C6" s="96" t="s">
        <v>132</v>
      </c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</row>
    <row r="7" spans="1:18" s="88" customFormat="1" ht="18" customHeight="1" x14ac:dyDescent="0.25">
      <c r="A7" s="250"/>
      <c r="B7" s="250"/>
      <c r="C7" s="96" t="s">
        <v>133</v>
      </c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</row>
    <row r="8" spans="1:18" s="2" customFormat="1" ht="10.5" customHeight="1" x14ac:dyDescent="0.25">
      <c r="A8" s="1"/>
      <c r="B8" s="1"/>
      <c r="C8" s="1"/>
      <c r="D8" s="1"/>
      <c r="E8" s="3"/>
      <c r="F8" s="4"/>
      <c r="G8" s="4"/>
      <c r="H8" s="137"/>
      <c r="I8" s="96"/>
      <c r="J8" s="136"/>
      <c r="K8" s="96"/>
      <c r="L8" s="136"/>
      <c r="M8" s="96"/>
      <c r="N8" s="136"/>
      <c r="O8" s="96"/>
      <c r="P8" s="136"/>
      <c r="Q8" s="7"/>
    </row>
    <row r="9" spans="1:18" s="8" customFormat="1" ht="32.25" customHeight="1" x14ac:dyDescent="0.2">
      <c r="A9" s="251" t="s">
        <v>87</v>
      </c>
      <c r="B9" s="251" t="s">
        <v>88</v>
      </c>
      <c r="C9" s="252" t="s">
        <v>139</v>
      </c>
      <c r="D9" s="252" t="s">
        <v>127</v>
      </c>
      <c r="E9" s="252" t="s">
        <v>89</v>
      </c>
      <c r="F9" s="249" t="s">
        <v>90</v>
      </c>
      <c r="G9" s="261" t="s">
        <v>91</v>
      </c>
      <c r="H9" s="262" t="s">
        <v>140</v>
      </c>
      <c r="I9" s="247" t="s">
        <v>141</v>
      </c>
      <c r="J9" s="248"/>
      <c r="K9" s="247" t="s">
        <v>142</v>
      </c>
      <c r="L9" s="248"/>
      <c r="M9" s="247" t="s">
        <v>150</v>
      </c>
      <c r="N9" s="248"/>
      <c r="O9" s="247" t="s">
        <v>151</v>
      </c>
      <c r="P9" s="248"/>
      <c r="Q9" s="260" t="s">
        <v>152</v>
      </c>
      <c r="R9" s="142">
        <v>1.05</v>
      </c>
    </row>
    <row r="10" spans="1:18" s="8" customFormat="1" ht="38.25" customHeight="1" x14ac:dyDescent="0.2">
      <c r="A10" s="251"/>
      <c r="B10" s="251"/>
      <c r="C10" s="253"/>
      <c r="D10" s="253"/>
      <c r="E10" s="253"/>
      <c r="F10" s="249"/>
      <c r="G10" s="261"/>
      <c r="H10" s="263"/>
      <c r="I10" s="133" t="s">
        <v>148</v>
      </c>
      <c r="J10" s="133" t="s">
        <v>149</v>
      </c>
      <c r="K10" s="133" t="s">
        <v>148</v>
      </c>
      <c r="L10" s="133" t="s">
        <v>149</v>
      </c>
      <c r="M10" s="133" t="s">
        <v>148</v>
      </c>
      <c r="N10" s="133" t="s">
        <v>149</v>
      </c>
      <c r="O10" s="133" t="s">
        <v>148</v>
      </c>
      <c r="P10" s="133" t="s">
        <v>149</v>
      </c>
      <c r="Q10" s="260"/>
    </row>
    <row r="11" spans="1:18" s="9" customFormat="1" x14ac:dyDescent="0.2">
      <c r="A11" s="32"/>
      <c r="B11" s="32"/>
      <c r="C11" s="32"/>
      <c r="D11" s="32"/>
      <c r="E11" s="33"/>
      <c r="F11" s="34"/>
      <c r="G11" s="34"/>
      <c r="H11" s="33"/>
      <c r="I11" s="33"/>
      <c r="J11" s="33"/>
      <c r="K11" s="33"/>
      <c r="L11" s="33"/>
      <c r="M11" s="33"/>
      <c r="N11" s="33"/>
      <c r="O11" s="33"/>
      <c r="P11" s="33"/>
      <c r="Q11" s="33"/>
    </row>
    <row r="12" spans="1:18" s="8" customFormat="1" x14ac:dyDescent="0.2">
      <c r="A12" s="35"/>
      <c r="B12" s="35"/>
      <c r="C12" s="35"/>
      <c r="D12" s="35"/>
      <c r="E12" s="254" t="s">
        <v>0</v>
      </c>
      <c r="F12" s="35"/>
      <c r="G12" s="36"/>
      <c r="H12" s="37">
        <f t="shared" ref="H12:Q12" si="0">SUM(H13:H19)</f>
        <v>0</v>
      </c>
      <c r="I12" s="37"/>
      <c r="J12" s="37">
        <f t="shared" si="0"/>
        <v>0</v>
      </c>
      <c r="K12" s="37"/>
      <c r="L12" s="37">
        <f t="shared" si="0"/>
        <v>0</v>
      </c>
      <c r="M12" s="37"/>
      <c r="N12" s="37">
        <f t="shared" ref="N12" si="1">SUM(N13:N19)</f>
        <v>0</v>
      </c>
      <c r="O12" s="37"/>
      <c r="P12" s="37">
        <f t="shared" ref="P12" si="2">SUM(P13:P19)</f>
        <v>0</v>
      </c>
      <c r="Q12" s="37">
        <f t="shared" si="0"/>
        <v>0</v>
      </c>
      <c r="R12" s="8" t="b">
        <f>SUM(H13:H19,J13:J19,L13:L19,N13:N19,P13:P19)=Q12</f>
        <v>1</v>
      </c>
    </row>
    <row r="13" spans="1:18" s="10" customFormat="1" ht="12.75" customHeight="1" x14ac:dyDescent="0.25">
      <c r="A13" s="257">
        <v>2010</v>
      </c>
      <c r="B13" s="32"/>
      <c r="C13" s="32"/>
      <c r="D13" s="32"/>
      <c r="E13" s="255"/>
      <c r="F13" s="135"/>
      <c r="G13" s="39">
        <f>'Year 1 Budget_Detail'!G13</f>
        <v>0</v>
      </c>
      <c r="H13" s="42">
        <f>'Year 1 Budget_Detail'!AG13</f>
        <v>0</v>
      </c>
      <c r="I13" s="42"/>
      <c r="J13" s="42">
        <f>$G13*I13</f>
        <v>0</v>
      </c>
      <c r="K13" s="42"/>
      <c r="L13" s="42">
        <f>$G13*K13</f>
        <v>0</v>
      </c>
      <c r="M13" s="42"/>
      <c r="N13" s="42">
        <f>$G13*M13</f>
        <v>0</v>
      </c>
      <c r="O13" s="42"/>
      <c r="P13" s="42">
        <f>$G13*O13</f>
        <v>0</v>
      </c>
      <c r="Q13" s="42">
        <f>SUM(H13,J13,L13,N13,P13)</f>
        <v>0</v>
      </c>
    </row>
    <row r="14" spans="1:18" s="10" customFormat="1" ht="12.75" customHeight="1" x14ac:dyDescent="0.25">
      <c r="A14" s="258"/>
      <c r="B14" s="32"/>
      <c r="C14" s="32"/>
      <c r="D14" s="32"/>
      <c r="E14" s="255"/>
      <c r="F14" s="135"/>
      <c r="G14" s="39">
        <f>'Year 1 Budget_Detail'!G14</f>
        <v>0</v>
      </c>
      <c r="H14" s="42">
        <f>'Year 1 Budget_Detail'!AG14</f>
        <v>0</v>
      </c>
      <c r="I14" s="42"/>
      <c r="J14" s="42">
        <f>$G14*I14*$R$9</f>
        <v>0</v>
      </c>
      <c r="K14" s="42"/>
      <c r="L14" s="42">
        <f>$G14*K14*$R$9*$R$9</f>
        <v>0</v>
      </c>
      <c r="M14" s="42"/>
      <c r="N14" s="42">
        <f>$G14*M14*$R$9*$R$9*$R$9</f>
        <v>0</v>
      </c>
      <c r="O14" s="42"/>
      <c r="P14" s="42">
        <f>$G14*O14*$R$9*$R$9*$R$9*$R$9</f>
        <v>0</v>
      </c>
      <c r="Q14" s="42">
        <f t="shared" ref="Q14:Q77" si="3">SUM(H14,J14,L14,N14,P14)</f>
        <v>0</v>
      </c>
    </row>
    <row r="15" spans="1:18" s="10" customFormat="1" ht="12.75" customHeight="1" x14ac:dyDescent="0.25">
      <c r="A15" s="258"/>
      <c r="B15" s="32"/>
      <c r="C15" s="32"/>
      <c r="D15" s="32"/>
      <c r="E15" s="255"/>
      <c r="F15" s="135"/>
      <c r="G15" s="39">
        <f>'Year 1 Budget_Detail'!G15</f>
        <v>0</v>
      </c>
      <c r="H15" s="42">
        <f>'Year 1 Budget_Detail'!AG15</f>
        <v>0</v>
      </c>
      <c r="I15" s="42"/>
      <c r="J15" s="42">
        <f t="shared" ref="J15:L19" si="4">$G15*I15</f>
        <v>0</v>
      </c>
      <c r="K15" s="42"/>
      <c r="L15" s="42">
        <f t="shared" si="4"/>
        <v>0</v>
      </c>
      <c r="M15" s="42"/>
      <c r="N15" s="42">
        <f t="shared" ref="N15" si="5">$G15*M15</f>
        <v>0</v>
      </c>
      <c r="O15" s="42"/>
      <c r="P15" s="42">
        <f t="shared" ref="P15" si="6">$G15*O15</f>
        <v>0</v>
      </c>
      <c r="Q15" s="42">
        <f t="shared" si="3"/>
        <v>0</v>
      </c>
    </row>
    <row r="16" spans="1:18" s="10" customFormat="1" ht="12.75" customHeight="1" x14ac:dyDescent="0.25">
      <c r="A16" s="258"/>
      <c r="B16" s="32"/>
      <c r="C16" s="32"/>
      <c r="D16" s="32"/>
      <c r="E16" s="255"/>
      <c r="F16" s="135"/>
      <c r="G16" s="39">
        <f>'Year 1 Budget_Detail'!G16</f>
        <v>0</v>
      </c>
      <c r="H16" s="42">
        <f>'Year 1 Budget_Detail'!AG16</f>
        <v>0</v>
      </c>
      <c r="I16" s="42"/>
      <c r="J16" s="42">
        <f t="shared" si="4"/>
        <v>0</v>
      </c>
      <c r="K16" s="42"/>
      <c r="L16" s="42">
        <f t="shared" si="4"/>
        <v>0</v>
      </c>
      <c r="M16" s="42"/>
      <c r="N16" s="42">
        <f t="shared" ref="N16" si="7">$G16*M16</f>
        <v>0</v>
      </c>
      <c r="O16" s="42"/>
      <c r="P16" s="42">
        <f t="shared" ref="P16" si="8">$G16*O16</f>
        <v>0</v>
      </c>
      <c r="Q16" s="42">
        <f t="shared" si="3"/>
        <v>0</v>
      </c>
    </row>
    <row r="17" spans="1:18" s="10" customFormat="1" ht="12.75" customHeight="1" x14ac:dyDescent="0.25">
      <c r="A17" s="258"/>
      <c r="B17" s="32"/>
      <c r="C17" s="32"/>
      <c r="D17" s="32"/>
      <c r="E17" s="255"/>
      <c r="F17" s="135"/>
      <c r="G17" s="39">
        <f>'Year 1 Budget_Detail'!G17</f>
        <v>0</v>
      </c>
      <c r="H17" s="42">
        <f>'Year 1 Budget_Detail'!AG17</f>
        <v>0</v>
      </c>
      <c r="I17" s="42"/>
      <c r="J17" s="42">
        <f t="shared" si="4"/>
        <v>0</v>
      </c>
      <c r="K17" s="42"/>
      <c r="L17" s="42">
        <f t="shared" si="4"/>
        <v>0</v>
      </c>
      <c r="M17" s="42"/>
      <c r="N17" s="42">
        <f t="shared" ref="N17" si="9">$G17*M17</f>
        <v>0</v>
      </c>
      <c r="O17" s="42"/>
      <c r="P17" s="42">
        <f t="shared" ref="P17" si="10">$G17*O17</f>
        <v>0</v>
      </c>
      <c r="Q17" s="42">
        <f t="shared" si="3"/>
        <v>0</v>
      </c>
    </row>
    <row r="18" spans="1:18" s="10" customFormat="1" ht="12.75" customHeight="1" x14ac:dyDescent="0.25">
      <c r="A18" s="258"/>
      <c r="B18" s="32"/>
      <c r="C18" s="32"/>
      <c r="D18" s="32"/>
      <c r="E18" s="255"/>
      <c r="F18" s="135"/>
      <c r="G18" s="39">
        <f>'Year 1 Budget_Detail'!G18</f>
        <v>0</v>
      </c>
      <c r="H18" s="42">
        <f>'Year 1 Budget_Detail'!AG18</f>
        <v>0</v>
      </c>
      <c r="I18" s="42"/>
      <c r="J18" s="42">
        <f t="shared" si="4"/>
        <v>0</v>
      </c>
      <c r="K18" s="42"/>
      <c r="L18" s="42">
        <f t="shared" si="4"/>
        <v>0</v>
      </c>
      <c r="M18" s="42"/>
      <c r="N18" s="42">
        <f t="shared" ref="N18" si="11">$G18*M18</f>
        <v>0</v>
      </c>
      <c r="O18" s="42"/>
      <c r="P18" s="42">
        <f t="shared" ref="P18" si="12">$G18*O18</f>
        <v>0</v>
      </c>
      <c r="Q18" s="42">
        <f t="shared" si="3"/>
        <v>0</v>
      </c>
    </row>
    <row r="19" spans="1:18" s="10" customFormat="1" ht="12.75" customHeight="1" x14ac:dyDescent="0.25">
      <c r="A19" s="259"/>
      <c r="B19" s="32"/>
      <c r="C19" s="32"/>
      <c r="D19" s="32"/>
      <c r="E19" s="256"/>
      <c r="F19" s="135"/>
      <c r="G19" s="39">
        <f>'Year 1 Budget_Detail'!G19</f>
        <v>0</v>
      </c>
      <c r="H19" s="42">
        <f>'Year 1 Budget_Detail'!AG19</f>
        <v>0</v>
      </c>
      <c r="I19" s="42"/>
      <c r="J19" s="42">
        <f t="shared" si="4"/>
        <v>0</v>
      </c>
      <c r="K19" s="42"/>
      <c r="L19" s="42">
        <f t="shared" si="4"/>
        <v>0</v>
      </c>
      <c r="M19" s="42"/>
      <c r="N19" s="42">
        <f t="shared" ref="N19" si="13">$G19*M19</f>
        <v>0</v>
      </c>
      <c r="O19" s="42"/>
      <c r="P19" s="42">
        <f t="shared" ref="P19" si="14">$G19*O19</f>
        <v>0</v>
      </c>
      <c r="Q19" s="42">
        <f t="shared" si="3"/>
        <v>0</v>
      </c>
    </row>
    <row r="20" spans="1:18" s="8" customFormat="1" x14ac:dyDescent="0.2">
      <c r="A20" s="45"/>
      <c r="B20" s="45"/>
      <c r="C20" s="45"/>
      <c r="D20" s="45"/>
      <c r="E20" s="254" t="s">
        <v>2</v>
      </c>
      <c r="F20" s="46"/>
      <c r="G20" s="36"/>
      <c r="H20" s="37">
        <f t="shared" ref="H20:Q20" si="15">SUM(H21:H28)</f>
        <v>0</v>
      </c>
      <c r="I20" s="37"/>
      <c r="J20" s="37">
        <f t="shared" si="15"/>
        <v>0</v>
      </c>
      <c r="K20" s="37"/>
      <c r="L20" s="37">
        <f t="shared" si="15"/>
        <v>0</v>
      </c>
      <c r="M20" s="37"/>
      <c r="N20" s="37">
        <f t="shared" ref="N20" si="16">SUM(N21:N28)</f>
        <v>0</v>
      </c>
      <c r="O20" s="37"/>
      <c r="P20" s="37">
        <f t="shared" ref="P20" si="17">SUM(P21:P28)</f>
        <v>0</v>
      </c>
      <c r="Q20" s="37">
        <f t="shared" si="15"/>
        <v>0</v>
      </c>
      <c r="R20" s="8" t="b">
        <f>SUM(H21:H28,J21:J28,L21:L28,N21:N28,P21:P28)=Q20</f>
        <v>1</v>
      </c>
    </row>
    <row r="21" spans="1:18" s="10" customFormat="1" ht="15" x14ac:dyDescent="0.25">
      <c r="A21" s="32"/>
      <c r="B21" s="32"/>
      <c r="C21" s="32"/>
      <c r="D21" s="32"/>
      <c r="E21" s="255"/>
      <c r="F21" s="135"/>
      <c r="G21" s="39">
        <f>'Year 1 Budget_Detail'!G21</f>
        <v>0</v>
      </c>
      <c r="H21" s="42">
        <f>'Year 1 Budget_Detail'!AG21</f>
        <v>0</v>
      </c>
      <c r="I21" s="42"/>
      <c r="J21" s="42">
        <f t="shared" ref="J21:L28" si="18">$G21*I21</f>
        <v>0</v>
      </c>
      <c r="K21" s="42"/>
      <c r="L21" s="42">
        <f t="shared" si="18"/>
        <v>0</v>
      </c>
      <c r="M21" s="42"/>
      <c r="N21" s="42">
        <f t="shared" ref="N21" si="19">$G21*M21</f>
        <v>0</v>
      </c>
      <c r="O21" s="42"/>
      <c r="P21" s="42">
        <f t="shared" ref="P21" si="20">$G21*O21</f>
        <v>0</v>
      </c>
      <c r="Q21" s="42">
        <f t="shared" si="3"/>
        <v>0</v>
      </c>
    </row>
    <row r="22" spans="1:18" s="10" customFormat="1" ht="15" x14ac:dyDescent="0.25">
      <c r="A22" s="32"/>
      <c r="B22" s="32"/>
      <c r="C22" s="32"/>
      <c r="D22" s="32"/>
      <c r="E22" s="255"/>
      <c r="F22" s="135"/>
      <c r="G22" s="39">
        <f>'Year 1 Budget_Detail'!G22</f>
        <v>0</v>
      </c>
      <c r="H22" s="42">
        <f>'Year 1 Budget_Detail'!AG22</f>
        <v>0</v>
      </c>
      <c r="I22" s="42"/>
      <c r="J22" s="42">
        <f t="shared" si="18"/>
        <v>0</v>
      </c>
      <c r="K22" s="42"/>
      <c r="L22" s="42">
        <f t="shared" si="18"/>
        <v>0</v>
      </c>
      <c r="M22" s="42"/>
      <c r="N22" s="42">
        <f t="shared" ref="N22" si="21">$G22*M22</f>
        <v>0</v>
      </c>
      <c r="O22" s="42"/>
      <c r="P22" s="42">
        <f t="shared" ref="P22" si="22">$G22*O22</f>
        <v>0</v>
      </c>
      <c r="Q22" s="42">
        <f t="shared" si="3"/>
        <v>0</v>
      </c>
    </row>
    <row r="23" spans="1:18" s="10" customFormat="1" ht="15" x14ac:dyDescent="0.25">
      <c r="A23" s="32"/>
      <c r="B23" s="32"/>
      <c r="C23" s="32"/>
      <c r="D23" s="32"/>
      <c r="E23" s="255"/>
      <c r="F23" s="135"/>
      <c r="G23" s="39">
        <f>'Year 1 Budget_Detail'!G23</f>
        <v>0</v>
      </c>
      <c r="H23" s="42">
        <f>'Year 1 Budget_Detail'!AG23</f>
        <v>0</v>
      </c>
      <c r="I23" s="42"/>
      <c r="J23" s="42">
        <f t="shared" si="18"/>
        <v>0</v>
      </c>
      <c r="K23" s="42"/>
      <c r="L23" s="42">
        <f t="shared" si="18"/>
        <v>0</v>
      </c>
      <c r="M23" s="42"/>
      <c r="N23" s="42">
        <f t="shared" ref="N23" si="23">$G23*M23</f>
        <v>0</v>
      </c>
      <c r="O23" s="42"/>
      <c r="P23" s="42">
        <f t="shared" ref="P23" si="24">$G23*O23</f>
        <v>0</v>
      </c>
      <c r="Q23" s="42">
        <f t="shared" si="3"/>
        <v>0</v>
      </c>
    </row>
    <row r="24" spans="1:18" s="10" customFormat="1" ht="15" x14ac:dyDescent="0.25">
      <c r="A24" s="32"/>
      <c r="B24" s="32"/>
      <c r="C24" s="32"/>
      <c r="D24" s="32"/>
      <c r="E24" s="255"/>
      <c r="F24" s="135"/>
      <c r="G24" s="39">
        <f>'Year 1 Budget_Detail'!G24</f>
        <v>0</v>
      </c>
      <c r="H24" s="42">
        <f>'Year 1 Budget_Detail'!AG24</f>
        <v>0</v>
      </c>
      <c r="I24" s="42"/>
      <c r="J24" s="42">
        <f t="shared" si="18"/>
        <v>0</v>
      </c>
      <c r="K24" s="42"/>
      <c r="L24" s="42">
        <f t="shared" si="18"/>
        <v>0</v>
      </c>
      <c r="M24" s="42"/>
      <c r="N24" s="42">
        <f t="shared" ref="N24" si="25">$G24*M24</f>
        <v>0</v>
      </c>
      <c r="O24" s="42"/>
      <c r="P24" s="42">
        <f t="shared" ref="P24" si="26">$G24*O24</f>
        <v>0</v>
      </c>
      <c r="Q24" s="42">
        <f t="shared" si="3"/>
        <v>0</v>
      </c>
    </row>
    <row r="25" spans="1:18" s="10" customFormat="1" ht="15" x14ac:dyDescent="0.25">
      <c r="A25" s="32"/>
      <c r="B25" s="32"/>
      <c r="C25" s="32"/>
      <c r="D25" s="32"/>
      <c r="E25" s="255"/>
      <c r="F25" s="135"/>
      <c r="G25" s="39">
        <f>'Year 1 Budget_Detail'!G25</f>
        <v>0</v>
      </c>
      <c r="H25" s="42">
        <f>'Year 1 Budget_Detail'!AG25</f>
        <v>0</v>
      </c>
      <c r="I25" s="42"/>
      <c r="J25" s="42">
        <f t="shared" si="18"/>
        <v>0</v>
      </c>
      <c r="K25" s="42"/>
      <c r="L25" s="42">
        <f t="shared" si="18"/>
        <v>0</v>
      </c>
      <c r="M25" s="42"/>
      <c r="N25" s="42">
        <f t="shared" ref="N25" si="27">$G25*M25</f>
        <v>0</v>
      </c>
      <c r="O25" s="42"/>
      <c r="P25" s="42">
        <f t="shared" ref="P25" si="28">$G25*O25</f>
        <v>0</v>
      </c>
      <c r="Q25" s="42">
        <f t="shared" si="3"/>
        <v>0</v>
      </c>
    </row>
    <row r="26" spans="1:18" s="10" customFormat="1" ht="15" x14ac:dyDescent="0.25">
      <c r="A26" s="32"/>
      <c r="B26" s="32"/>
      <c r="C26" s="32"/>
      <c r="D26" s="32"/>
      <c r="E26" s="255"/>
      <c r="F26" s="135"/>
      <c r="G26" s="39">
        <f>'Year 1 Budget_Detail'!G26</f>
        <v>0</v>
      </c>
      <c r="H26" s="42">
        <f>'Year 1 Budget_Detail'!AG26</f>
        <v>0</v>
      </c>
      <c r="I26" s="42"/>
      <c r="J26" s="42">
        <f t="shared" si="18"/>
        <v>0</v>
      </c>
      <c r="K26" s="42"/>
      <c r="L26" s="42">
        <f t="shared" si="18"/>
        <v>0</v>
      </c>
      <c r="M26" s="42"/>
      <c r="N26" s="42">
        <f t="shared" ref="N26" si="29">$G26*M26</f>
        <v>0</v>
      </c>
      <c r="O26" s="42"/>
      <c r="P26" s="42">
        <f t="shared" ref="P26" si="30">$G26*O26</f>
        <v>0</v>
      </c>
      <c r="Q26" s="42">
        <f t="shared" si="3"/>
        <v>0</v>
      </c>
    </row>
    <row r="27" spans="1:18" s="10" customFormat="1" ht="15" x14ac:dyDescent="0.25">
      <c r="A27" s="32"/>
      <c r="B27" s="32"/>
      <c r="C27" s="32"/>
      <c r="D27" s="32"/>
      <c r="E27" s="255"/>
      <c r="F27" s="135"/>
      <c r="G27" s="39">
        <f>'Year 1 Budget_Detail'!G27</f>
        <v>0</v>
      </c>
      <c r="H27" s="42">
        <f>'Year 1 Budget_Detail'!AG27</f>
        <v>0</v>
      </c>
      <c r="I27" s="42"/>
      <c r="J27" s="42">
        <f t="shared" si="18"/>
        <v>0</v>
      </c>
      <c r="K27" s="42"/>
      <c r="L27" s="42">
        <f t="shared" si="18"/>
        <v>0</v>
      </c>
      <c r="M27" s="42"/>
      <c r="N27" s="42">
        <f t="shared" ref="N27" si="31">$G27*M27</f>
        <v>0</v>
      </c>
      <c r="O27" s="42"/>
      <c r="P27" s="42">
        <f t="shared" ref="P27" si="32">$G27*O27</f>
        <v>0</v>
      </c>
      <c r="Q27" s="42">
        <f t="shared" si="3"/>
        <v>0</v>
      </c>
    </row>
    <row r="28" spans="1:18" s="10" customFormat="1" ht="15" x14ac:dyDescent="0.25">
      <c r="A28" s="32"/>
      <c r="B28" s="32"/>
      <c r="C28" s="32"/>
      <c r="D28" s="32"/>
      <c r="E28" s="256"/>
      <c r="F28" s="135"/>
      <c r="G28" s="39">
        <f>'Year 1 Budget_Detail'!G28</f>
        <v>0</v>
      </c>
      <c r="H28" s="42">
        <f>'Year 1 Budget_Detail'!AG28</f>
        <v>0</v>
      </c>
      <c r="I28" s="42"/>
      <c r="J28" s="42">
        <f t="shared" si="18"/>
        <v>0</v>
      </c>
      <c r="K28" s="42"/>
      <c r="L28" s="42">
        <f t="shared" si="18"/>
        <v>0</v>
      </c>
      <c r="M28" s="42"/>
      <c r="N28" s="42">
        <f t="shared" ref="N28" si="33">$G28*M28</f>
        <v>0</v>
      </c>
      <c r="O28" s="42"/>
      <c r="P28" s="42">
        <f t="shared" ref="P28" si="34">$G28*O28</f>
        <v>0</v>
      </c>
      <c r="Q28" s="42">
        <f t="shared" si="3"/>
        <v>0</v>
      </c>
    </row>
    <row r="29" spans="1:18" s="8" customFormat="1" x14ac:dyDescent="0.2">
      <c r="A29" s="45"/>
      <c r="B29" s="45"/>
      <c r="C29" s="45"/>
      <c r="D29" s="45"/>
      <c r="E29" s="244" t="s">
        <v>4</v>
      </c>
      <c r="F29" s="46"/>
      <c r="G29" s="36"/>
      <c r="H29" s="37">
        <f t="shared" ref="H29:Q29" si="35">SUM(H30:H35)</f>
        <v>0</v>
      </c>
      <c r="I29" s="37"/>
      <c r="J29" s="37">
        <f t="shared" si="35"/>
        <v>0</v>
      </c>
      <c r="K29" s="37"/>
      <c r="L29" s="37">
        <f t="shared" si="35"/>
        <v>0</v>
      </c>
      <c r="M29" s="37"/>
      <c r="N29" s="37">
        <f t="shared" ref="N29" si="36">SUM(N30:N35)</f>
        <v>0</v>
      </c>
      <c r="O29" s="37"/>
      <c r="P29" s="37">
        <f t="shared" ref="P29" si="37">SUM(P30:P35)</f>
        <v>0</v>
      </c>
      <c r="Q29" s="37">
        <f t="shared" si="35"/>
        <v>0</v>
      </c>
      <c r="R29" s="8" t="b">
        <f>SUM(H30:H35,J30:J35,L30:L35,N30:N35,P30:P35)=Q29</f>
        <v>1</v>
      </c>
    </row>
    <row r="30" spans="1:18" s="10" customFormat="1" ht="15" x14ac:dyDescent="0.25">
      <c r="A30" s="32"/>
      <c r="B30" s="32"/>
      <c r="C30" s="32"/>
      <c r="D30" s="32"/>
      <c r="E30" s="245"/>
      <c r="F30" s="135"/>
      <c r="G30" s="39">
        <f>'Year 1 Budget_Detail'!G30</f>
        <v>0</v>
      </c>
      <c r="H30" s="42">
        <f>'Year 1 Budget_Detail'!AG30</f>
        <v>0</v>
      </c>
      <c r="I30" s="42"/>
      <c r="J30" s="42">
        <f t="shared" ref="J30:L30" si="38">$G30*I30</f>
        <v>0</v>
      </c>
      <c r="K30" s="42"/>
      <c r="L30" s="42">
        <f t="shared" si="38"/>
        <v>0</v>
      </c>
      <c r="M30" s="42"/>
      <c r="N30" s="42">
        <f t="shared" ref="N30" si="39">$G30*M30</f>
        <v>0</v>
      </c>
      <c r="O30" s="42"/>
      <c r="P30" s="42">
        <f t="shared" ref="P30" si="40">$G30*O30</f>
        <v>0</v>
      </c>
      <c r="Q30" s="42">
        <f t="shared" si="3"/>
        <v>0</v>
      </c>
    </row>
    <row r="31" spans="1:18" s="10" customFormat="1" ht="15" x14ac:dyDescent="0.25">
      <c r="A31" s="32"/>
      <c r="B31" s="32"/>
      <c r="C31" s="32"/>
      <c r="D31" s="32"/>
      <c r="E31" s="245"/>
      <c r="F31" s="135"/>
      <c r="G31" s="39">
        <f>'Year 1 Budget_Detail'!G31</f>
        <v>0</v>
      </c>
      <c r="H31" s="42">
        <f>'Year 1 Budget_Detail'!AG31</f>
        <v>0</v>
      </c>
      <c r="I31" s="42"/>
      <c r="J31" s="42">
        <f t="shared" ref="J31:L31" si="41">$G31*I31</f>
        <v>0</v>
      </c>
      <c r="K31" s="42"/>
      <c r="L31" s="42">
        <f t="shared" si="41"/>
        <v>0</v>
      </c>
      <c r="M31" s="42"/>
      <c r="N31" s="42">
        <f t="shared" ref="N31" si="42">$G31*M31</f>
        <v>0</v>
      </c>
      <c r="O31" s="42"/>
      <c r="P31" s="42">
        <f t="shared" ref="P31" si="43">$G31*O31</f>
        <v>0</v>
      </c>
      <c r="Q31" s="42">
        <f t="shared" si="3"/>
        <v>0</v>
      </c>
    </row>
    <row r="32" spans="1:18" s="10" customFormat="1" ht="15" x14ac:dyDescent="0.25">
      <c r="A32" s="32"/>
      <c r="B32" s="32"/>
      <c r="C32" s="32"/>
      <c r="D32" s="32"/>
      <c r="E32" s="245"/>
      <c r="F32" s="135"/>
      <c r="G32" s="39">
        <f>'Year 1 Budget_Detail'!G32</f>
        <v>0</v>
      </c>
      <c r="H32" s="42">
        <f>'Year 1 Budget_Detail'!AG32</f>
        <v>0</v>
      </c>
      <c r="I32" s="42"/>
      <c r="J32" s="42">
        <f t="shared" ref="J32:L32" si="44">$G32*I32</f>
        <v>0</v>
      </c>
      <c r="K32" s="42"/>
      <c r="L32" s="42">
        <f t="shared" si="44"/>
        <v>0</v>
      </c>
      <c r="M32" s="42"/>
      <c r="N32" s="42">
        <f t="shared" ref="N32" si="45">$G32*M32</f>
        <v>0</v>
      </c>
      <c r="O32" s="42"/>
      <c r="P32" s="42">
        <f t="shared" ref="P32" si="46">$G32*O32</f>
        <v>0</v>
      </c>
      <c r="Q32" s="42">
        <f t="shared" si="3"/>
        <v>0</v>
      </c>
    </row>
    <row r="33" spans="1:18" s="10" customFormat="1" ht="15" x14ac:dyDescent="0.25">
      <c r="A33" s="32"/>
      <c r="B33" s="32"/>
      <c r="C33" s="32"/>
      <c r="D33" s="32"/>
      <c r="E33" s="245"/>
      <c r="F33" s="135"/>
      <c r="G33" s="39">
        <f>'Year 1 Budget_Detail'!G33</f>
        <v>0</v>
      </c>
      <c r="H33" s="42">
        <f>'Year 1 Budget_Detail'!AG33</f>
        <v>0</v>
      </c>
      <c r="I33" s="42"/>
      <c r="J33" s="42">
        <f t="shared" ref="J33:L33" si="47">$G33*I33</f>
        <v>0</v>
      </c>
      <c r="K33" s="42"/>
      <c r="L33" s="42">
        <f t="shared" si="47"/>
        <v>0</v>
      </c>
      <c r="M33" s="42"/>
      <c r="N33" s="42">
        <f t="shared" ref="N33" si="48">$G33*M33</f>
        <v>0</v>
      </c>
      <c r="O33" s="42"/>
      <c r="P33" s="42">
        <f t="shared" ref="P33" si="49">$G33*O33</f>
        <v>0</v>
      </c>
      <c r="Q33" s="42">
        <f t="shared" si="3"/>
        <v>0</v>
      </c>
    </row>
    <row r="34" spans="1:18" s="10" customFormat="1" ht="15" x14ac:dyDescent="0.25">
      <c r="A34" s="32"/>
      <c r="B34" s="32"/>
      <c r="C34" s="32"/>
      <c r="D34" s="32"/>
      <c r="E34" s="245"/>
      <c r="F34" s="135"/>
      <c r="G34" s="39">
        <f>'Year 1 Budget_Detail'!G34</f>
        <v>0</v>
      </c>
      <c r="H34" s="42">
        <f>'Year 1 Budget_Detail'!AG34</f>
        <v>0</v>
      </c>
      <c r="I34" s="42"/>
      <c r="J34" s="42">
        <f t="shared" ref="J34:L34" si="50">$G34*I34</f>
        <v>0</v>
      </c>
      <c r="K34" s="42"/>
      <c r="L34" s="42">
        <f t="shared" si="50"/>
        <v>0</v>
      </c>
      <c r="M34" s="42"/>
      <c r="N34" s="42">
        <f t="shared" ref="N34" si="51">$G34*M34</f>
        <v>0</v>
      </c>
      <c r="O34" s="42"/>
      <c r="P34" s="42">
        <f t="shared" ref="P34" si="52">$G34*O34</f>
        <v>0</v>
      </c>
      <c r="Q34" s="42">
        <f t="shared" si="3"/>
        <v>0</v>
      </c>
    </row>
    <row r="35" spans="1:18" s="10" customFormat="1" ht="15" x14ac:dyDescent="0.25">
      <c r="A35" s="32"/>
      <c r="B35" s="32"/>
      <c r="C35" s="32"/>
      <c r="D35" s="32"/>
      <c r="E35" s="246"/>
      <c r="F35" s="135"/>
      <c r="G35" s="39">
        <f>'Year 1 Budget_Detail'!G35</f>
        <v>0</v>
      </c>
      <c r="H35" s="42">
        <f>'Year 1 Budget_Detail'!AG35</f>
        <v>0</v>
      </c>
      <c r="I35" s="42"/>
      <c r="J35" s="42">
        <f t="shared" ref="J35:L35" si="53">$G35*I35</f>
        <v>0</v>
      </c>
      <c r="K35" s="42"/>
      <c r="L35" s="42">
        <f t="shared" si="53"/>
        <v>0</v>
      </c>
      <c r="M35" s="42"/>
      <c r="N35" s="42">
        <f t="shared" ref="N35" si="54">$G35*M35</f>
        <v>0</v>
      </c>
      <c r="O35" s="42"/>
      <c r="P35" s="42">
        <f t="shared" ref="P35" si="55">$G35*O35</f>
        <v>0</v>
      </c>
      <c r="Q35" s="42">
        <f t="shared" si="3"/>
        <v>0</v>
      </c>
    </row>
    <row r="36" spans="1:18" s="8" customFormat="1" hidden="1" x14ac:dyDescent="0.2">
      <c r="A36" s="45"/>
      <c r="B36" s="45"/>
      <c r="C36" s="45"/>
      <c r="D36" s="45"/>
      <c r="E36" s="244" t="s">
        <v>6</v>
      </c>
      <c r="F36" s="46"/>
      <c r="G36" s="36"/>
      <c r="H36" s="37">
        <f t="shared" ref="H36:Q36" si="56">SUM(H37:H43)</f>
        <v>0</v>
      </c>
      <c r="I36" s="37"/>
      <c r="J36" s="37">
        <f t="shared" si="56"/>
        <v>0</v>
      </c>
      <c r="K36" s="37"/>
      <c r="L36" s="37">
        <f t="shared" si="56"/>
        <v>0</v>
      </c>
      <c r="M36" s="37"/>
      <c r="N36" s="37">
        <f t="shared" ref="N36" si="57">SUM(N37:N43)</f>
        <v>0</v>
      </c>
      <c r="O36" s="37"/>
      <c r="P36" s="37">
        <f t="shared" ref="P36" si="58">SUM(P37:P43)</f>
        <v>0</v>
      </c>
      <c r="Q36" s="37">
        <f t="shared" si="56"/>
        <v>0</v>
      </c>
      <c r="R36" s="8" t="b">
        <f>SUM(H37:H43,J37:J43,L37:L43,N37:N43,P37:P43)=Q36</f>
        <v>1</v>
      </c>
    </row>
    <row r="37" spans="1:18" s="10" customFormat="1" ht="15" hidden="1" x14ac:dyDescent="0.25">
      <c r="A37" s="32"/>
      <c r="B37" s="32"/>
      <c r="C37" s="32"/>
      <c r="D37" s="32"/>
      <c r="E37" s="245"/>
      <c r="F37" s="135"/>
      <c r="G37" s="39">
        <f>'Year 1 Budget_Detail'!G37</f>
        <v>0</v>
      </c>
      <c r="H37" s="42">
        <f>'Year 1 Budget_Detail'!AG37</f>
        <v>0</v>
      </c>
      <c r="I37" s="42"/>
      <c r="J37" s="42">
        <f t="shared" ref="J37:L37" si="59">$G37*I37</f>
        <v>0</v>
      </c>
      <c r="K37" s="42"/>
      <c r="L37" s="42">
        <f t="shared" si="59"/>
        <v>0</v>
      </c>
      <c r="M37" s="42"/>
      <c r="N37" s="42">
        <f t="shared" ref="N37" si="60">$G37*M37</f>
        <v>0</v>
      </c>
      <c r="O37" s="42"/>
      <c r="P37" s="42">
        <f t="shared" ref="P37" si="61">$G37*O37</f>
        <v>0</v>
      </c>
      <c r="Q37" s="42">
        <f t="shared" si="3"/>
        <v>0</v>
      </c>
    </row>
    <row r="38" spans="1:18" s="10" customFormat="1" ht="15" hidden="1" x14ac:dyDescent="0.25">
      <c r="A38" s="32"/>
      <c r="B38" s="32"/>
      <c r="C38" s="32"/>
      <c r="D38" s="32"/>
      <c r="E38" s="245"/>
      <c r="F38" s="135"/>
      <c r="G38" s="39">
        <f>'Year 1 Budget_Detail'!G38</f>
        <v>0</v>
      </c>
      <c r="H38" s="42">
        <f>'Year 1 Budget_Detail'!AG38</f>
        <v>0</v>
      </c>
      <c r="I38" s="42"/>
      <c r="J38" s="42">
        <f t="shared" ref="J38:L38" si="62">$G38*I38</f>
        <v>0</v>
      </c>
      <c r="K38" s="42"/>
      <c r="L38" s="42">
        <f t="shared" si="62"/>
        <v>0</v>
      </c>
      <c r="M38" s="42"/>
      <c r="N38" s="42">
        <f t="shared" ref="N38" si="63">$G38*M38</f>
        <v>0</v>
      </c>
      <c r="O38" s="42"/>
      <c r="P38" s="42">
        <f t="shared" ref="P38" si="64">$G38*O38</f>
        <v>0</v>
      </c>
      <c r="Q38" s="42">
        <f t="shared" si="3"/>
        <v>0</v>
      </c>
    </row>
    <row r="39" spans="1:18" s="10" customFormat="1" ht="15" hidden="1" x14ac:dyDescent="0.25">
      <c r="A39" s="32"/>
      <c r="B39" s="32"/>
      <c r="C39" s="32"/>
      <c r="D39" s="32"/>
      <c r="E39" s="245"/>
      <c r="F39" s="135"/>
      <c r="G39" s="39">
        <f>'Year 1 Budget_Detail'!G39</f>
        <v>0</v>
      </c>
      <c r="H39" s="42">
        <f>'Year 1 Budget_Detail'!AG39</f>
        <v>0</v>
      </c>
      <c r="I39" s="42"/>
      <c r="J39" s="42">
        <f t="shared" ref="J39:L39" si="65">$G39*I39</f>
        <v>0</v>
      </c>
      <c r="K39" s="42"/>
      <c r="L39" s="42">
        <f t="shared" si="65"/>
        <v>0</v>
      </c>
      <c r="M39" s="42"/>
      <c r="N39" s="42">
        <f t="shared" ref="N39" si="66">$G39*M39</f>
        <v>0</v>
      </c>
      <c r="O39" s="42"/>
      <c r="P39" s="42">
        <f t="shared" ref="P39" si="67">$G39*O39</f>
        <v>0</v>
      </c>
      <c r="Q39" s="42">
        <f t="shared" si="3"/>
        <v>0</v>
      </c>
    </row>
    <row r="40" spans="1:18" s="10" customFormat="1" ht="15" hidden="1" x14ac:dyDescent="0.25">
      <c r="A40" s="32"/>
      <c r="B40" s="32"/>
      <c r="C40" s="32"/>
      <c r="D40" s="32"/>
      <c r="E40" s="245"/>
      <c r="F40" s="135"/>
      <c r="G40" s="39">
        <f>'Year 1 Budget_Detail'!G40</f>
        <v>0</v>
      </c>
      <c r="H40" s="42">
        <f>'Year 1 Budget_Detail'!AG40</f>
        <v>0</v>
      </c>
      <c r="I40" s="42"/>
      <c r="J40" s="42">
        <f t="shared" ref="J40:L40" si="68">$G40*I40</f>
        <v>0</v>
      </c>
      <c r="K40" s="42"/>
      <c r="L40" s="42">
        <f t="shared" si="68"/>
        <v>0</v>
      </c>
      <c r="M40" s="42"/>
      <c r="N40" s="42">
        <f t="shared" ref="N40" si="69">$G40*M40</f>
        <v>0</v>
      </c>
      <c r="O40" s="42"/>
      <c r="P40" s="42">
        <f t="shared" ref="P40" si="70">$G40*O40</f>
        <v>0</v>
      </c>
      <c r="Q40" s="42">
        <f t="shared" si="3"/>
        <v>0</v>
      </c>
    </row>
    <row r="41" spans="1:18" s="10" customFormat="1" ht="15" hidden="1" x14ac:dyDescent="0.25">
      <c r="A41" s="32"/>
      <c r="B41" s="32"/>
      <c r="C41" s="32"/>
      <c r="D41" s="32"/>
      <c r="E41" s="245"/>
      <c r="F41" s="135"/>
      <c r="G41" s="39">
        <f>'Year 1 Budget_Detail'!G41</f>
        <v>0</v>
      </c>
      <c r="H41" s="42">
        <f>'Year 1 Budget_Detail'!AG41</f>
        <v>0</v>
      </c>
      <c r="I41" s="42"/>
      <c r="J41" s="42">
        <f t="shared" ref="J41:L41" si="71">$G41*I41</f>
        <v>0</v>
      </c>
      <c r="K41" s="42"/>
      <c r="L41" s="42">
        <f t="shared" si="71"/>
        <v>0</v>
      </c>
      <c r="M41" s="42"/>
      <c r="N41" s="42">
        <f t="shared" ref="N41" si="72">$G41*M41</f>
        <v>0</v>
      </c>
      <c r="O41" s="42"/>
      <c r="P41" s="42">
        <f t="shared" ref="P41" si="73">$G41*O41</f>
        <v>0</v>
      </c>
      <c r="Q41" s="42">
        <f t="shared" si="3"/>
        <v>0</v>
      </c>
    </row>
    <row r="42" spans="1:18" s="10" customFormat="1" ht="15" hidden="1" x14ac:dyDescent="0.25">
      <c r="A42" s="32"/>
      <c r="B42" s="32"/>
      <c r="C42" s="32"/>
      <c r="D42" s="32"/>
      <c r="E42" s="245"/>
      <c r="F42" s="135"/>
      <c r="G42" s="39">
        <f>'Year 1 Budget_Detail'!G42</f>
        <v>0</v>
      </c>
      <c r="H42" s="42">
        <f>'Year 1 Budget_Detail'!AG42</f>
        <v>0</v>
      </c>
      <c r="I42" s="42"/>
      <c r="J42" s="42">
        <f t="shared" ref="J42:L42" si="74">$G42*I42</f>
        <v>0</v>
      </c>
      <c r="K42" s="42"/>
      <c r="L42" s="42">
        <f t="shared" si="74"/>
        <v>0</v>
      </c>
      <c r="M42" s="42"/>
      <c r="N42" s="42">
        <f t="shared" ref="N42" si="75">$G42*M42</f>
        <v>0</v>
      </c>
      <c r="O42" s="42"/>
      <c r="P42" s="42">
        <f t="shared" ref="P42" si="76">$G42*O42</f>
        <v>0</v>
      </c>
      <c r="Q42" s="42">
        <f t="shared" si="3"/>
        <v>0</v>
      </c>
    </row>
    <row r="43" spans="1:18" s="10" customFormat="1" ht="15" hidden="1" x14ac:dyDescent="0.25">
      <c r="A43" s="32"/>
      <c r="B43" s="32"/>
      <c r="C43" s="32"/>
      <c r="D43" s="32"/>
      <c r="E43" s="246"/>
      <c r="F43" s="135"/>
      <c r="G43" s="39">
        <f>'Year 1 Budget_Detail'!G43</f>
        <v>0</v>
      </c>
      <c r="H43" s="42">
        <f>'Year 1 Budget_Detail'!AG43</f>
        <v>0</v>
      </c>
      <c r="I43" s="42"/>
      <c r="J43" s="42">
        <f t="shared" ref="J43:L43" si="77">$G43*I43</f>
        <v>0</v>
      </c>
      <c r="K43" s="42"/>
      <c r="L43" s="42">
        <f t="shared" si="77"/>
        <v>0</v>
      </c>
      <c r="M43" s="42"/>
      <c r="N43" s="42">
        <f t="shared" ref="N43" si="78">$G43*M43</f>
        <v>0</v>
      </c>
      <c r="O43" s="42"/>
      <c r="P43" s="42">
        <f t="shared" ref="P43" si="79">$G43*O43</f>
        <v>0</v>
      </c>
      <c r="Q43" s="42">
        <f t="shared" si="3"/>
        <v>0</v>
      </c>
    </row>
    <row r="44" spans="1:18" s="8" customFormat="1" hidden="1" x14ac:dyDescent="0.2">
      <c r="A44" s="45"/>
      <c r="B44" s="45"/>
      <c r="C44" s="45"/>
      <c r="D44" s="45"/>
      <c r="E44" s="244" t="s">
        <v>8</v>
      </c>
      <c r="F44" s="46"/>
      <c r="G44" s="36"/>
      <c r="H44" s="37">
        <f t="shared" ref="H44:Q44" si="80">SUM(H45:H52)</f>
        <v>0</v>
      </c>
      <c r="I44" s="37"/>
      <c r="J44" s="37">
        <f t="shared" si="80"/>
        <v>0</v>
      </c>
      <c r="K44" s="37"/>
      <c r="L44" s="37">
        <f t="shared" si="80"/>
        <v>0</v>
      </c>
      <c r="M44" s="37"/>
      <c r="N44" s="37">
        <f t="shared" ref="N44" si="81">SUM(N45:N52)</f>
        <v>0</v>
      </c>
      <c r="O44" s="37"/>
      <c r="P44" s="37">
        <f t="shared" ref="P44" si="82">SUM(P45:P52)</f>
        <v>0</v>
      </c>
      <c r="Q44" s="37">
        <f t="shared" si="80"/>
        <v>0</v>
      </c>
      <c r="R44" s="8" t="b">
        <f>SUM(H45:H52,J45:J52,L45:L52,N45:N52,P45:P52)=Q44</f>
        <v>1</v>
      </c>
    </row>
    <row r="45" spans="1:18" s="10" customFormat="1" ht="15" hidden="1" x14ac:dyDescent="0.25">
      <c r="A45" s="32"/>
      <c r="B45" s="32"/>
      <c r="C45" s="32"/>
      <c r="D45" s="32"/>
      <c r="E45" s="245"/>
      <c r="F45" s="135"/>
      <c r="G45" s="39">
        <f>'Year 1 Budget_Detail'!G45</f>
        <v>0</v>
      </c>
      <c r="H45" s="42">
        <f>'Year 1 Budget_Detail'!AG45</f>
        <v>0</v>
      </c>
      <c r="I45" s="42"/>
      <c r="J45" s="42">
        <f t="shared" ref="J45:L45" si="83">$G45*I45</f>
        <v>0</v>
      </c>
      <c r="K45" s="42"/>
      <c r="L45" s="42">
        <f t="shared" si="83"/>
        <v>0</v>
      </c>
      <c r="M45" s="42"/>
      <c r="N45" s="42">
        <f t="shared" ref="N45" si="84">$G45*M45</f>
        <v>0</v>
      </c>
      <c r="O45" s="42"/>
      <c r="P45" s="42">
        <f t="shared" ref="P45" si="85">$G45*O45</f>
        <v>0</v>
      </c>
      <c r="Q45" s="42">
        <f t="shared" si="3"/>
        <v>0</v>
      </c>
    </row>
    <row r="46" spans="1:18" s="10" customFormat="1" ht="15" hidden="1" x14ac:dyDescent="0.25">
      <c r="A46" s="32"/>
      <c r="B46" s="32"/>
      <c r="C46" s="32"/>
      <c r="D46" s="32"/>
      <c r="E46" s="245"/>
      <c r="F46" s="135"/>
      <c r="G46" s="39">
        <f>'Year 1 Budget_Detail'!G46</f>
        <v>0</v>
      </c>
      <c r="H46" s="42">
        <f>'Year 1 Budget_Detail'!AG46</f>
        <v>0</v>
      </c>
      <c r="I46" s="42"/>
      <c r="J46" s="42">
        <f t="shared" ref="J46:L46" si="86">$G46*I46</f>
        <v>0</v>
      </c>
      <c r="K46" s="42"/>
      <c r="L46" s="42">
        <f t="shared" si="86"/>
        <v>0</v>
      </c>
      <c r="M46" s="42"/>
      <c r="N46" s="42">
        <f t="shared" ref="N46" si="87">$G46*M46</f>
        <v>0</v>
      </c>
      <c r="O46" s="42"/>
      <c r="P46" s="42">
        <f t="shared" ref="P46" si="88">$G46*O46</f>
        <v>0</v>
      </c>
      <c r="Q46" s="42">
        <f t="shared" si="3"/>
        <v>0</v>
      </c>
    </row>
    <row r="47" spans="1:18" s="10" customFormat="1" ht="15" hidden="1" x14ac:dyDescent="0.25">
      <c r="A47" s="32"/>
      <c r="B47" s="32"/>
      <c r="C47" s="32"/>
      <c r="D47" s="32"/>
      <c r="E47" s="245"/>
      <c r="F47" s="135"/>
      <c r="G47" s="39">
        <f>'Year 1 Budget_Detail'!G47</f>
        <v>0</v>
      </c>
      <c r="H47" s="42">
        <f>'Year 1 Budget_Detail'!AG47</f>
        <v>0</v>
      </c>
      <c r="I47" s="42"/>
      <c r="J47" s="42">
        <f t="shared" ref="J47:L47" si="89">$G47*I47</f>
        <v>0</v>
      </c>
      <c r="K47" s="42"/>
      <c r="L47" s="42">
        <f t="shared" si="89"/>
        <v>0</v>
      </c>
      <c r="M47" s="42"/>
      <c r="N47" s="42">
        <f t="shared" ref="N47" si="90">$G47*M47</f>
        <v>0</v>
      </c>
      <c r="O47" s="42"/>
      <c r="P47" s="42">
        <f t="shared" ref="P47" si="91">$G47*O47</f>
        <v>0</v>
      </c>
      <c r="Q47" s="42">
        <f t="shared" si="3"/>
        <v>0</v>
      </c>
    </row>
    <row r="48" spans="1:18" s="10" customFormat="1" ht="15" hidden="1" x14ac:dyDescent="0.25">
      <c r="A48" s="32"/>
      <c r="B48" s="32"/>
      <c r="C48" s="32"/>
      <c r="D48" s="32"/>
      <c r="E48" s="245"/>
      <c r="F48" s="135"/>
      <c r="G48" s="39">
        <f>'Year 1 Budget_Detail'!G48</f>
        <v>0</v>
      </c>
      <c r="H48" s="42">
        <f>'Year 1 Budget_Detail'!AG48</f>
        <v>0</v>
      </c>
      <c r="I48" s="42"/>
      <c r="J48" s="42">
        <f t="shared" ref="J48:L48" si="92">$G48*I48</f>
        <v>0</v>
      </c>
      <c r="K48" s="42"/>
      <c r="L48" s="42">
        <f t="shared" si="92"/>
        <v>0</v>
      </c>
      <c r="M48" s="42"/>
      <c r="N48" s="42">
        <f t="shared" ref="N48" si="93">$G48*M48</f>
        <v>0</v>
      </c>
      <c r="O48" s="42"/>
      <c r="P48" s="42">
        <f t="shared" ref="P48" si="94">$G48*O48</f>
        <v>0</v>
      </c>
      <c r="Q48" s="42">
        <f t="shared" si="3"/>
        <v>0</v>
      </c>
    </row>
    <row r="49" spans="1:18" s="10" customFormat="1" ht="15" hidden="1" x14ac:dyDescent="0.25">
      <c r="A49" s="32"/>
      <c r="B49" s="32"/>
      <c r="C49" s="32"/>
      <c r="D49" s="32"/>
      <c r="E49" s="245"/>
      <c r="F49" s="135"/>
      <c r="G49" s="39">
        <f>'Year 1 Budget_Detail'!G49</f>
        <v>0</v>
      </c>
      <c r="H49" s="42">
        <f>'Year 1 Budget_Detail'!AG49</f>
        <v>0</v>
      </c>
      <c r="I49" s="42"/>
      <c r="J49" s="42">
        <f t="shared" ref="J49:L49" si="95">$G49*I49</f>
        <v>0</v>
      </c>
      <c r="K49" s="42"/>
      <c r="L49" s="42">
        <f t="shared" si="95"/>
        <v>0</v>
      </c>
      <c r="M49" s="42"/>
      <c r="N49" s="42">
        <f t="shared" ref="N49" si="96">$G49*M49</f>
        <v>0</v>
      </c>
      <c r="O49" s="42"/>
      <c r="P49" s="42">
        <f t="shared" ref="P49" si="97">$G49*O49</f>
        <v>0</v>
      </c>
      <c r="Q49" s="42">
        <f t="shared" si="3"/>
        <v>0</v>
      </c>
    </row>
    <row r="50" spans="1:18" s="10" customFormat="1" ht="15" hidden="1" x14ac:dyDescent="0.25">
      <c r="A50" s="32"/>
      <c r="B50" s="32"/>
      <c r="C50" s="32"/>
      <c r="D50" s="32"/>
      <c r="E50" s="245"/>
      <c r="F50" s="135"/>
      <c r="G50" s="39">
        <f>'Year 1 Budget_Detail'!G50</f>
        <v>0</v>
      </c>
      <c r="H50" s="42">
        <f>'Year 1 Budget_Detail'!AG50</f>
        <v>0</v>
      </c>
      <c r="I50" s="42"/>
      <c r="J50" s="42">
        <f t="shared" ref="J50:L50" si="98">$G50*I50</f>
        <v>0</v>
      </c>
      <c r="K50" s="42"/>
      <c r="L50" s="42">
        <f t="shared" si="98"/>
        <v>0</v>
      </c>
      <c r="M50" s="42"/>
      <c r="N50" s="42">
        <f t="shared" ref="N50" si="99">$G50*M50</f>
        <v>0</v>
      </c>
      <c r="O50" s="42"/>
      <c r="P50" s="42">
        <f t="shared" ref="P50" si="100">$G50*O50</f>
        <v>0</v>
      </c>
      <c r="Q50" s="42">
        <f t="shared" si="3"/>
        <v>0</v>
      </c>
    </row>
    <row r="51" spans="1:18" s="10" customFormat="1" ht="15" hidden="1" x14ac:dyDescent="0.25">
      <c r="A51" s="32"/>
      <c r="B51" s="32"/>
      <c r="C51" s="32"/>
      <c r="D51" s="32"/>
      <c r="E51" s="245"/>
      <c r="F51" s="135"/>
      <c r="G51" s="39">
        <f>'Year 1 Budget_Detail'!G51</f>
        <v>0</v>
      </c>
      <c r="H51" s="42">
        <f>'Year 1 Budget_Detail'!AG51</f>
        <v>0</v>
      </c>
      <c r="I51" s="42"/>
      <c r="J51" s="42">
        <f t="shared" ref="J51:L51" si="101">$G51*I51</f>
        <v>0</v>
      </c>
      <c r="K51" s="42"/>
      <c r="L51" s="42">
        <f t="shared" si="101"/>
        <v>0</v>
      </c>
      <c r="M51" s="42"/>
      <c r="N51" s="42">
        <f t="shared" ref="N51" si="102">$G51*M51</f>
        <v>0</v>
      </c>
      <c r="O51" s="42"/>
      <c r="P51" s="42">
        <f t="shared" ref="P51" si="103">$G51*O51</f>
        <v>0</v>
      </c>
      <c r="Q51" s="42">
        <f t="shared" si="3"/>
        <v>0</v>
      </c>
    </row>
    <row r="52" spans="1:18" s="10" customFormat="1" ht="15" hidden="1" x14ac:dyDescent="0.25">
      <c r="A52" s="32"/>
      <c r="B52" s="32"/>
      <c r="C52" s="32"/>
      <c r="D52" s="32"/>
      <c r="E52" s="246"/>
      <c r="F52" s="135"/>
      <c r="G52" s="39">
        <f>'Year 1 Budget_Detail'!G52</f>
        <v>0</v>
      </c>
      <c r="H52" s="42">
        <f>'Year 1 Budget_Detail'!AG52</f>
        <v>0</v>
      </c>
      <c r="I52" s="42"/>
      <c r="J52" s="42">
        <f t="shared" ref="J52:L52" si="104">$G52*I52</f>
        <v>0</v>
      </c>
      <c r="K52" s="42"/>
      <c r="L52" s="42">
        <f t="shared" si="104"/>
        <v>0</v>
      </c>
      <c r="M52" s="42"/>
      <c r="N52" s="42">
        <f t="shared" ref="N52" si="105">$G52*M52</f>
        <v>0</v>
      </c>
      <c r="O52" s="42"/>
      <c r="P52" s="42">
        <f t="shared" ref="P52" si="106">$G52*O52</f>
        <v>0</v>
      </c>
      <c r="Q52" s="42">
        <f t="shared" si="3"/>
        <v>0</v>
      </c>
    </row>
    <row r="53" spans="1:18" s="8" customFormat="1" hidden="1" x14ac:dyDescent="0.2">
      <c r="A53" s="45"/>
      <c r="B53" s="45"/>
      <c r="C53" s="45"/>
      <c r="D53" s="45"/>
      <c r="E53" s="244" t="s">
        <v>9</v>
      </c>
      <c r="F53" s="46"/>
      <c r="G53" s="36"/>
      <c r="H53" s="37">
        <f t="shared" ref="H53:Q53" si="107">SUM(H54:H59)</f>
        <v>0</v>
      </c>
      <c r="I53" s="37"/>
      <c r="J53" s="37">
        <f t="shared" si="107"/>
        <v>0</v>
      </c>
      <c r="K53" s="37"/>
      <c r="L53" s="37">
        <f t="shared" si="107"/>
        <v>0</v>
      </c>
      <c r="M53" s="37"/>
      <c r="N53" s="37">
        <f t="shared" ref="N53" si="108">SUM(N54:N59)</f>
        <v>0</v>
      </c>
      <c r="O53" s="37"/>
      <c r="P53" s="37">
        <f t="shared" ref="P53" si="109">SUM(P54:P59)</f>
        <v>0</v>
      </c>
      <c r="Q53" s="37">
        <f t="shared" si="107"/>
        <v>0</v>
      </c>
      <c r="R53" s="8" t="b">
        <f>SUM(H54:H59,J54:J59,L54:L59,N54:N59,P54:P59)=Q53</f>
        <v>1</v>
      </c>
    </row>
    <row r="54" spans="1:18" s="10" customFormat="1" ht="15" hidden="1" x14ac:dyDescent="0.25">
      <c r="A54" s="32"/>
      <c r="B54" s="32"/>
      <c r="C54" s="32"/>
      <c r="D54" s="32"/>
      <c r="E54" s="245"/>
      <c r="F54" s="135"/>
      <c r="G54" s="39">
        <f>'Year 1 Budget_Detail'!G54</f>
        <v>0</v>
      </c>
      <c r="H54" s="42">
        <f>'Year 1 Budget_Detail'!AG54</f>
        <v>0</v>
      </c>
      <c r="I54" s="42"/>
      <c r="J54" s="42">
        <f t="shared" ref="J54:L54" si="110">$G54*I54</f>
        <v>0</v>
      </c>
      <c r="K54" s="42"/>
      <c r="L54" s="42">
        <f t="shared" si="110"/>
        <v>0</v>
      </c>
      <c r="M54" s="42"/>
      <c r="N54" s="42">
        <f t="shared" ref="N54" si="111">$G54*M54</f>
        <v>0</v>
      </c>
      <c r="O54" s="42"/>
      <c r="P54" s="42">
        <f t="shared" ref="P54" si="112">$G54*O54</f>
        <v>0</v>
      </c>
      <c r="Q54" s="42">
        <f t="shared" si="3"/>
        <v>0</v>
      </c>
    </row>
    <row r="55" spans="1:18" s="10" customFormat="1" ht="15" hidden="1" x14ac:dyDescent="0.25">
      <c r="A55" s="32"/>
      <c r="B55" s="32"/>
      <c r="C55" s="32"/>
      <c r="D55" s="32"/>
      <c r="E55" s="245"/>
      <c r="F55" s="135"/>
      <c r="G55" s="39">
        <f>'Year 1 Budget_Detail'!G55</f>
        <v>0</v>
      </c>
      <c r="H55" s="42">
        <f>'Year 1 Budget_Detail'!AG55</f>
        <v>0</v>
      </c>
      <c r="I55" s="42"/>
      <c r="J55" s="42">
        <f t="shared" ref="J55:L55" si="113">$G55*I55</f>
        <v>0</v>
      </c>
      <c r="K55" s="42"/>
      <c r="L55" s="42">
        <f t="shared" si="113"/>
        <v>0</v>
      </c>
      <c r="M55" s="42"/>
      <c r="N55" s="42">
        <f t="shared" ref="N55" si="114">$G55*M55</f>
        <v>0</v>
      </c>
      <c r="O55" s="42"/>
      <c r="P55" s="42">
        <f t="shared" ref="P55" si="115">$G55*O55</f>
        <v>0</v>
      </c>
      <c r="Q55" s="42">
        <f t="shared" si="3"/>
        <v>0</v>
      </c>
    </row>
    <row r="56" spans="1:18" s="10" customFormat="1" ht="15" hidden="1" x14ac:dyDescent="0.25">
      <c r="A56" s="32"/>
      <c r="B56" s="32"/>
      <c r="C56" s="32"/>
      <c r="D56" s="32"/>
      <c r="E56" s="245"/>
      <c r="F56" s="135"/>
      <c r="G56" s="39">
        <f>'Year 1 Budget_Detail'!G56</f>
        <v>0</v>
      </c>
      <c r="H56" s="42">
        <f>'Year 1 Budget_Detail'!AG56</f>
        <v>0</v>
      </c>
      <c r="I56" s="42"/>
      <c r="J56" s="42">
        <f t="shared" ref="J56:L56" si="116">$G56*I56</f>
        <v>0</v>
      </c>
      <c r="K56" s="42"/>
      <c r="L56" s="42">
        <f t="shared" si="116"/>
        <v>0</v>
      </c>
      <c r="M56" s="42"/>
      <c r="N56" s="42">
        <f t="shared" ref="N56" si="117">$G56*M56</f>
        <v>0</v>
      </c>
      <c r="O56" s="42"/>
      <c r="P56" s="42">
        <f t="shared" ref="P56" si="118">$G56*O56</f>
        <v>0</v>
      </c>
      <c r="Q56" s="42">
        <f t="shared" si="3"/>
        <v>0</v>
      </c>
    </row>
    <row r="57" spans="1:18" s="10" customFormat="1" ht="15" hidden="1" x14ac:dyDescent="0.25">
      <c r="A57" s="32"/>
      <c r="B57" s="32"/>
      <c r="C57" s="32"/>
      <c r="D57" s="32"/>
      <c r="E57" s="245"/>
      <c r="F57" s="135"/>
      <c r="G57" s="39">
        <f>'Year 1 Budget_Detail'!G57</f>
        <v>0</v>
      </c>
      <c r="H57" s="42">
        <f>'Year 1 Budget_Detail'!AG57</f>
        <v>0</v>
      </c>
      <c r="I57" s="42"/>
      <c r="J57" s="42">
        <f t="shared" ref="J57:L57" si="119">$G57*I57</f>
        <v>0</v>
      </c>
      <c r="K57" s="42"/>
      <c r="L57" s="42">
        <f t="shared" si="119"/>
        <v>0</v>
      </c>
      <c r="M57" s="42"/>
      <c r="N57" s="42">
        <f t="shared" ref="N57" si="120">$G57*M57</f>
        <v>0</v>
      </c>
      <c r="O57" s="42"/>
      <c r="P57" s="42">
        <f t="shared" ref="P57" si="121">$G57*O57</f>
        <v>0</v>
      </c>
      <c r="Q57" s="42">
        <f t="shared" si="3"/>
        <v>0</v>
      </c>
    </row>
    <row r="58" spans="1:18" s="10" customFormat="1" ht="15" hidden="1" x14ac:dyDescent="0.25">
      <c r="A58" s="32"/>
      <c r="B58" s="32"/>
      <c r="C58" s="32"/>
      <c r="D58" s="32"/>
      <c r="E58" s="245"/>
      <c r="F58" s="135"/>
      <c r="G58" s="39">
        <f>'Year 1 Budget_Detail'!G58</f>
        <v>0</v>
      </c>
      <c r="H58" s="42">
        <f>'Year 1 Budget_Detail'!AG58</f>
        <v>0</v>
      </c>
      <c r="I58" s="42"/>
      <c r="J58" s="42">
        <f t="shared" ref="J58:L58" si="122">$G58*I58</f>
        <v>0</v>
      </c>
      <c r="K58" s="42"/>
      <c r="L58" s="42">
        <f t="shared" si="122"/>
        <v>0</v>
      </c>
      <c r="M58" s="42"/>
      <c r="N58" s="42">
        <f t="shared" ref="N58" si="123">$G58*M58</f>
        <v>0</v>
      </c>
      <c r="O58" s="42"/>
      <c r="P58" s="42">
        <f t="shared" ref="P58" si="124">$G58*O58</f>
        <v>0</v>
      </c>
      <c r="Q58" s="42">
        <f t="shared" si="3"/>
        <v>0</v>
      </c>
    </row>
    <row r="59" spans="1:18" s="10" customFormat="1" ht="15" hidden="1" x14ac:dyDescent="0.25">
      <c r="A59" s="32"/>
      <c r="B59" s="32"/>
      <c r="C59" s="32"/>
      <c r="D59" s="32"/>
      <c r="E59" s="246"/>
      <c r="F59" s="135"/>
      <c r="G59" s="39">
        <f>'Year 1 Budget_Detail'!G59</f>
        <v>0</v>
      </c>
      <c r="H59" s="42">
        <f>'Year 1 Budget_Detail'!AG59</f>
        <v>0</v>
      </c>
      <c r="I59" s="42"/>
      <c r="J59" s="42">
        <f t="shared" ref="J59:L59" si="125">$G59*I59</f>
        <v>0</v>
      </c>
      <c r="K59" s="42"/>
      <c r="L59" s="42">
        <f t="shared" si="125"/>
        <v>0</v>
      </c>
      <c r="M59" s="42"/>
      <c r="N59" s="42">
        <f t="shared" ref="N59" si="126">$G59*M59</f>
        <v>0</v>
      </c>
      <c r="O59" s="42"/>
      <c r="P59" s="42">
        <f t="shared" ref="P59" si="127">$G59*O59</f>
        <v>0</v>
      </c>
      <c r="Q59" s="42">
        <f t="shared" si="3"/>
        <v>0</v>
      </c>
    </row>
    <row r="60" spans="1:18" s="8" customFormat="1" hidden="1" x14ac:dyDescent="0.2">
      <c r="A60" s="45"/>
      <c r="B60" s="45"/>
      <c r="C60" s="45"/>
      <c r="D60" s="45"/>
      <c r="E60" s="244" t="s">
        <v>10</v>
      </c>
      <c r="F60" s="46"/>
      <c r="G60" s="36"/>
      <c r="H60" s="37">
        <f t="shared" ref="H60:Q60" si="128">SUM(H61:H66)</f>
        <v>0</v>
      </c>
      <c r="I60" s="37"/>
      <c r="J60" s="37">
        <f t="shared" si="128"/>
        <v>0</v>
      </c>
      <c r="K60" s="37"/>
      <c r="L60" s="37">
        <f t="shared" si="128"/>
        <v>0</v>
      </c>
      <c r="M60" s="37"/>
      <c r="N60" s="37">
        <f t="shared" ref="N60" si="129">SUM(N61:N66)</f>
        <v>0</v>
      </c>
      <c r="O60" s="37"/>
      <c r="P60" s="37">
        <f t="shared" ref="P60" si="130">SUM(P61:P66)</f>
        <v>0</v>
      </c>
      <c r="Q60" s="37">
        <f t="shared" si="128"/>
        <v>0</v>
      </c>
      <c r="R60" s="8" t="b">
        <f>SUM(H61:H66,J61:J66,L61:L66,N61:N66,P61:P66)=Q60</f>
        <v>1</v>
      </c>
    </row>
    <row r="61" spans="1:18" s="10" customFormat="1" ht="15" hidden="1" x14ac:dyDescent="0.25">
      <c r="A61" s="32"/>
      <c r="B61" s="32"/>
      <c r="C61" s="32"/>
      <c r="D61" s="32"/>
      <c r="E61" s="245"/>
      <c r="F61" s="135"/>
      <c r="G61" s="39">
        <f>'Year 1 Budget_Detail'!G61</f>
        <v>0</v>
      </c>
      <c r="H61" s="42">
        <f>'Year 1 Budget_Detail'!AG61</f>
        <v>0</v>
      </c>
      <c r="I61" s="42"/>
      <c r="J61" s="42">
        <f t="shared" ref="J61:L61" si="131">$G61*I61</f>
        <v>0</v>
      </c>
      <c r="K61" s="42"/>
      <c r="L61" s="42">
        <f t="shared" si="131"/>
        <v>0</v>
      </c>
      <c r="M61" s="42"/>
      <c r="N61" s="42">
        <f t="shared" ref="N61" si="132">$G61*M61</f>
        <v>0</v>
      </c>
      <c r="O61" s="42"/>
      <c r="P61" s="42">
        <f t="shared" ref="P61" si="133">$G61*O61</f>
        <v>0</v>
      </c>
      <c r="Q61" s="42">
        <f t="shared" si="3"/>
        <v>0</v>
      </c>
    </row>
    <row r="62" spans="1:18" s="10" customFormat="1" ht="15" hidden="1" x14ac:dyDescent="0.25">
      <c r="A62" s="32"/>
      <c r="B62" s="32"/>
      <c r="C62" s="32"/>
      <c r="D62" s="32"/>
      <c r="E62" s="245"/>
      <c r="F62" s="135"/>
      <c r="G62" s="39">
        <f>'Year 1 Budget_Detail'!G62</f>
        <v>0</v>
      </c>
      <c r="H62" s="42">
        <f>'Year 1 Budget_Detail'!AG62</f>
        <v>0</v>
      </c>
      <c r="I62" s="42"/>
      <c r="J62" s="42">
        <f t="shared" ref="J62:L62" si="134">$G62*I62</f>
        <v>0</v>
      </c>
      <c r="K62" s="42"/>
      <c r="L62" s="42">
        <f t="shared" si="134"/>
        <v>0</v>
      </c>
      <c r="M62" s="42"/>
      <c r="N62" s="42">
        <f t="shared" ref="N62" si="135">$G62*M62</f>
        <v>0</v>
      </c>
      <c r="O62" s="42"/>
      <c r="P62" s="42">
        <f t="shared" ref="P62" si="136">$G62*O62</f>
        <v>0</v>
      </c>
      <c r="Q62" s="42">
        <f t="shared" si="3"/>
        <v>0</v>
      </c>
    </row>
    <row r="63" spans="1:18" s="10" customFormat="1" ht="15" hidden="1" x14ac:dyDescent="0.25">
      <c r="A63" s="32"/>
      <c r="B63" s="32"/>
      <c r="C63" s="32"/>
      <c r="D63" s="32"/>
      <c r="E63" s="245"/>
      <c r="F63" s="135"/>
      <c r="G63" s="39">
        <f>'Year 1 Budget_Detail'!G63</f>
        <v>0</v>
      </c>
      <c r="H63" s="42">
        <f>'Year 1 Budget_Detail'!AG63</f>
        <v>0</v>
      </c>
      <c r="I63" s="42"/>
      <c r="J63" s="42">
        <f t="shared" ref="J63:L63" si="137">$G63*I63</f>
        <v>0</v>
      </c>
      <c r="K63" s="42"/>
      <c r="L63" s="42">
        <f t="shared" si="137"/>
        <v>0</v>
      </c>
      <c r="M63" s="42"/>
      <c r="N63" s="42">
        <f t="shared" ref="N63" si="138">$G63*M63</f>
        <v>0</v>
      </c>
      <c r="O63" s="42"/>
      <c r="P63" s="42">
        <f t="shared" ref="P63" si="139">$G63*O63</f>
        <v>0</v>
      </c>
      <c r="Q63" s="42">
        <f t="shared" si="3"/>
        <v>0</v>
      </c>
    </row>
    <row r="64" spans="1:18" s="10" customFormat="1" ht="15" hidden="1" x14ac:dyDescent="0.25">
      <c r="A64" s="32"/>
      <c r="B64" s="32"/>
      <c r="C64" s="32"/>
      <c r="D64" s="32"/>
      <c r="E64" s="245"/>
      <c r="F64" s="135"/>
      <c r="G64" s="39">
        <f>'Year 1 Budget_Detail'!G64</f>
        <v>0</v>
      </c>
      <c r="H64" s="42">
        <f>'Year 1 Budget_Detail'!AG64</f>
        <v>0</v>
      </c>
      <c r="I64" s="42"/>
      <c r="J64" s="42">
        <f t="shared" ref="J64:L64" si="140">$G64*I64</f>
        <v>0</v>
      </c>
      <c r="K64" s="42"/>
      <c r="L64" s="42">
        <f t="shared" si="140"/>
        <v>0</v>
      </c>
      <c r="M64" s="42"/>
      <c r="N64" s="42">
        <f t="shared" ref="N64" si="141">$G64*M64</f>
        <v>0</v>
      </c>
      <c r="O64" s="42"/>
      <c r="P64" s="42">
        <f t="shared" ref="P64" si="142">$G64*O64</f>
        <v>0</v>
      </c>
      <c r="Q64" s="42">
        <f t="shared" si="3"/>
        <v>0</v>
      </c>
    </row>
    <row r="65" spans="1:18" s="10" customFormat="1" ht="15" hidden="1" x14ac:dyDescent="0.25">
      <c r="A65" s="32"/>
      <c r="B65" s="32"/>
      <c r="C65" s="32"/>
      <c r="D65" s="32"/>
      <c r="E65" s="245"/>
      <c r="F65" s="135"/>
      <c r="G65" s="39">
        <f>'Year 1 Budget_Detail'!G65</f>
        <v>0</v>
      </c>
      <c r="H65" s="42">
        <f>'Year 1 Budget_Detail'!AG65</f>
        <v>0</v>
      </c>
      <c r="I65" s="42"/>
      <c r="J65" s="42">
        <f t="shared" ref="J65:L65" si="143">$G65*I65</f>
        <v>0</v>
      </c>
      <c r="K65" s="42"/>
      <c r="L65" s="42">
        <f t="shared" si="143"/>
        <v>0</v>
      </c>
      <c r="M65" s="42"/>
      <c r="N65" s="42">
        <f t="shared" ref="N65" si="144">$G65*M65</f>
        <v>0</v>
      </c>
      <c r="O65" s="42"/>
      <c r="P65" s="42">
        <f t="shared" ref="P65" si="145">$G65*O65</f>
        <v>0</v>
      </c>
      <c r="Q65" s="42">
        <f t="shared" si="3"/>
        <v>0</v>
      </c>
    </row>
    <row r="66" spans="1:18" s="10" customFormat="1" ht="15" hidden="1" x14ac:dyDescent="0.25">
      <c r="A66" s="32"/>
      <c r="B66" s="32"/>
      <c r="C66" s="32"/>
      <c r="D66" s="32"/>
      <c r="E66" s="246"/>
      <c r="F66" s="135"/>
      <c r="G66" s="39">
        <f>'Year 1 Budget_Detail'!G66</f>
        <v>0</v>
      </c>
      <c r="H66" s="42">
        <f>'Year 1 Budget_Detail'!AG66</f>
        <v>0</v>
      </c>
      <c r="I66" s="42"/>
      <c r="J66" s="42">
        <f t="shared" ref="J66:L66" si="146">$G66*I66</f>
        <v>0</v>
      </c>
      <c r="K66" s="42"/>
      <c r="L66" s="42">
        <f t="shared" si="146"/>
        <v>0</v>
      </c>
      <c r="M66" s="42"/>
      <c r="N66" s="42">
        <f t="shared" ref="N66" si="147">$G66*M66</f>
        <v>0</v>
      </c>
      <c r="O66" s="42"/>
      <c r="P66" s="42">
        <f t="shared" ref="P66" si="148">$G66*O66</f>
        <v>0</v>
      </c>
      <c r="Q66" s="42">
        <f t="shared" si="3"/>
        <v>0</v>
      </c>
    </row>
    <row r="67" spans="1:18" s="8" customFormat="1" hidden="1" x14ac:dyDescent="0.2">
      <c r="A67" s="45"/>
      <c r="B67" s="45"/>
      <c r="C67" s="45"/>
      <c r="D67" s="45"/>
      <c r="E67" s="244" t="s">
        <v>12</v>
      </c>
      <c r="F67" s="46"/>
      <c r="G67" s="36"/>
      <c r="H67" s="37">
        <f t="shared" ref="H67:Q67" si="149">SUM(H68:H74)</f>
        <v>0</v>
      </c>
      <c r="I67" s="37"/>
      <c r="J67" s="37">
        <f t="shared" si="149"/>
        <v>0</v>
      </c>
      <c r="K67" s="37"/>
      <c r="L67" s="37">
        <f t="shared" si="149"/>
        <v>0</v>
      </c>
      <c r="M67" s="37"/>
      <c r="N67" s="37">
        <f t="shared" ref="N67" si="150">SUM(N68:N74)</f>
        <v>0</v>
      </c>
      <c r="O67" s="37"/>
      <c r="P67" s="37">
        <f t="shared" ref="P67" si="151">SUM(P68:P74)</f>
        <v>0</v>
      </c>
      <c r="Q67" s="37">
        <f t="shared" si="149"/>
        <v>0</v>
      </c>
      <c r="R67" s="8" t="b">
        <f>SUM(H68:H74,J68:J74,L68:L74,N68:N74,P68:P74)=Q67</f>
        <v>1</v>
      </c>
    </row>
    <row r="68" spans="1:18" s="10" customFormat="1" ht="15" hidden="1" x14ac:dyDescent="0.25">
      <c r="A68" s="32"/>
      <c r="B68" s="32"/>
      <c r="C68" s="32"/>
      <c r="D68" s="32"/>
      <c r="E68" s="245"/>
      <c r="F68" s="135"/>
      <c r="G68" s="39">
        <f>'Year 1 Budget_Detail'!G68</f>
        <v>0</v>
      </c>
      <c r="H68" s="42">
        <f>'Year 1 Budget_Detail'!AG68</f>
        <v>0</v>
      </c>
      <c r="I68" s="42"/>
      <c r="J68" s="42">
        <f t="shared" ref="J68:L68" si="152">$G68*I68</f>
        <v>0</v>
      </c>
      <c r="K68" s="42"/>
      <c r="L68" s="42">
        <f t="shared" si="152"/>
        <v>0</v>
      </c>
      <c r="M68" s="42"/>
      <c r="N68" s="42">
        <f t="shared" ref="N68" si="153">$G68*M68</f>
        <v>0</v>
      </c>
      <c r="O68" s="42"/>
      <c r="P68" s="42">
        <f t="shared" ref="P68" si="154">$G68*O68</f>
        <v>0</v>
      </c>
      <c r="Q68" s="42">
        <f t="shared" si="3"/>
        <v>0</v>
      </c>
    </row>
    <row r="69" spans="1:18" s="10" customFormat="1" ht="15" hidden="1" x14ac:dyDescent="0.25">
      <c r="A69" s="32"/>
      <c r="B69" s="32"/>
      <c r="C69" s="32"/>
      <c r="D69" s="32"/>
      <c r="E69" s="245"/>
      <c r="F69" s="135"/>
      <c r="G69" s="39">
        <f>'Year 1 Budget_Detail'!G69</f>
        <v>0</v>
      </c>
      <c r="H69" s="42">
        <f>'Year 1 Budget_Detail'!AG69</f>
        <v>0</v>
      </c>
      <c r="I69" s="42"/>
      <c r="J69" s="42">
        <f t="shared" ref="J69:L69" si="155">$G69*I69</f>
        <v>0</v>
      </c>
      <c r="K69" s="42"/>
      <c r="L69" s="42">
        <f t="shared" si="155"/>
        <v>0</v>
      </c>
      <c r="M69" s="42"/>
      <c r="N69" s="42">
        <f t="shared" ref="N69" si="156">$G69*M69</f>
        <v>0</v>
      </c>
      <c r="O69" s="42"/>
      <c r="P69" s="42">
        <f t="shared" ref="P69" si="157">$G69*O69</f>
        <v>0</v>
      </c>
      <c r="Q69" s="42">
        <f t="shared" si="3"/>
        <v>0</v>
      </c>
    </row>
    <row r="70" spans="1:18" s="10" customFormat="1" ht="15" hidden="1" x14ac:dyDescent="0.25">
      <c r="A70" s="32"/>
      <c r="B70" s="32"/>
      <c r="C70" s="32"/>
      <c r="D70" s="32"/>
      <c r="E70" s="245"/>
      <c r="F70" s="135"/>
      <c r="G70" s="39">
        <f>'Year 1 Budget_Detail'!G70</f>
        <v>0</v>
      </c>
      <c r="H70" s="42">
        <f>'Year 1 Budget_Detail'!AG70</f>
        <v>0</v>
      </c>
      <c r="I70" s="42"/>
      <c r="J70" s="42">
        <f t="shared" ref="J70:L70" si="158">$G70*I70</f>
        <v>0</v>
      </c>
      <c r="K70" s="42"/>
      <c r="L70" s="42">
        <f t="shared" si="158"/>
        <v>0</v>
      </c>
      <c r="M70" s="42"/>
      <c r="N70" s="42">
        <f t="shared" ref="N70" si="159">$G70*M70</f>
        <v>0</v>
      </c>
      <c r="O70" s="42"/>
      <c r="P70" s="42">
        <f t="shared" ref="P70" si="160">$G70*O70</f>
        <v>0</v>
      </c>
      <c r="Q70" s="42">
        <f t="shared" si="3"/>
        <v>0</v>
      </c>
    </row>
    <row r="71" spans="1:18" s="10" customFormat="1" ht="15" hidden="1" x14ac:dyDescent="0.25">
      <c r="A71" s="32"/>
      <c r="B71" s="32"/>
      <c r="C71" s="32"/>
      <c r="D71" s="32"/>
      <c r="E71" s="245"/>
      <c r="F71" s="135"/>
      <c r="G71" s="39">
        <f>'Year 1 Budget_Detail'!G71</f>
        <v>0</v>
      </c>
      <c r="H71" s="42">
        <f>'Year 1 Budget_Detail'!AG71</f>
        <v>0</v>
      </c>
      <c r="I71" s="42"/>
      <c r="J71" s="42">
        <f t="shared" ref="J71:L71" si="161">$G71*I71</f>
        <v>0</v>
      </c>
      <c r="K71" s="42"/>
      <c r="L71" s="42">
        <f t="shared" si="161"/>
        <v>0</v>
      </c>
      <c r="M71" s="42"/>
      <c r="N71" s="42">
        <f t="shared" ref="N71" si="162">$G71*M71</f>
        <v>0</v>
      </c>
      <c r="O71" s="42"/>
      <c r="P71" s="42">
        <f t="shared" ref="P71" si="163">$G71*O71</f>
        <v>0</v>
      </c>
      <c r="Q71" s="42">
        <f t="shared" si="3"/>
        <v>0</v>
      </c>
    </row>
    <row r="72" spans="1:18" s="10" customFormat="1" ht="15" hidden="1" x14ac:dyDescent="0.25">
      <c r="A72" s="32"/>
      <c r="B72" s="32"/>
      <c r="C72" s="32"/>
      <c r="D72" s="32"/>
      <c r="E72" s="245"/>
      <c r="F72" s="135"/>
      <c r="G72" s="39">
        <f>'Year 1 Budget_Detail'!G72</f>
        <v>0</v>
      </c>
      <c r="H72" s="42">
        <f>'Year 1 Budget_Detail'!AG72</f>
        <v>0</v>
      </c>
      <c r="I72" s="42"/>
      <c r="J72" s="42">
        <f t="shared" ref="J72:L72" si="164">$G72*I72</f>
        <v>0</v>
      </c>
      <c r="K72" s="42"/>
      <c r="L72" s="42">
        <f t="shared" si="164"/>
        <v>0</v>
      </c>
      <c r="M72" s="42"/>
      <c r="N72" s="42">
        <f t="shared" ref="N72" si="165">$G72*M72</f>
        <v>0</v>
      </c>
      <c r="O72" s="42"/>
      <c r="P72" s="42">
        <f t="shared" ref="P72" si="166">$G72*O72</f>
        <v>0</v>
      </c>
      <c r="Q72" s="42">
        <f t="shared" si="3"/>
        <v>0</v>
      </c>
    </row>
    <row r="73" spans="1:18" s="10" customFormat="1" ht="15" hidden="1" x14ac:dyDescent="0.25">
      <c r="A73" s="32"/>
      <c r="B73" s="32"/>
      <c r="C73" s="32"/>
      <c r="D73" s="32"/>
      <c r="E73" s="245"/>
      <c r="F73" s="135"/>
      <c r="G73" s="39">
        <f>'Year 1 Budget_Detail'!G73</f>
        <v>0</v>
      </c>
      <c r="H73" s="42">
        <f>'Year 1 Budget_Detail'!AG73</f>
        <v>0</v>
      </c>
      <c r="I73" s="42"/>
      <c r="J73" s="42">
        <f t="shared" ref="J73:L73" si="167">$G73*I73</f>
        <v>0</v>
      </c>
      <c r="K73" s="42"/>
      <c r="L73" s="42">
        <f t="shared" si="167"/>
        <v>0</v>
      </c>
      <c r="M73" s="42"/>
      <c r="N73" s="42">
        <f t="shared" ref="N73" si="168">$G73*M73</f>
        <v>0</v>
      </c>
      <c r="O73" s="42"/>
      <c r="P73" s="42">
        <f t="shared" ref="P73" si="169">$G73*O73</f>
        <v>0</v>
      </c>
      <c r="Q73" s="42">
        <f t="shared" si="3"/>
        <v>0</v>
      </c>
    </row>
    <row r="74" spans="1:18" s="10" customFormat="1" ht="15" hidden="1" x14ac:dyDescent="0.25">
      <c r="A74" s="32"/>
      <c r="B74" s="32"/>
      <c r="C74" s="32"/>
      <c r="D74" s="32"/>
      <c r="E74" s="246"/>
      <c r="F74" s="135"/>
      <c r="G74" s="39">
        <f>'Year 1 Budget_Detail'!G74</f>
        <v>0</v>
      </c>
      <c r="H74" s="42">
        <f>'Year 1 Budget_Detail'!AG74</f>
        <v>0</v>
      </c>
      <c r="I74" s="42"/>
      <c r="J74" s="42">
        <f t="shared" ref="J74:L74" si="170">$G74*I74</f>
        <v>0</v>
      </c>
      <c r="K74" s="42"/>
      <c r="L74" s="42">
        <f t="shared" si="170"/>
        <v>0</v>
      </c>
      <c r="M74" s="42"/>
      <c r="N74" s="42">
        <f t="shared" ref="N74" si="171">$G74*M74</f>
        <v>0</v>
      </c>
      <c r="O74" s="42"/>
      <c r="P74" s="42">
        <f t="shared" ref="P74" si="172">$G74*O74</f>
        <v>0</v>
      </c>
      <c r="Q74" s="42">
        <f t="shared" si="3"/>
        <v>0</v>
      </c>
    </row>
    <row r="75" spans="1:18" s="8" customFormat="1" x14ac:dyDescent="0.2">
      <c r="A75" s="45"/>
      <c r="B75" s="45"/>
      <c r="C75" s="45"/>
      <c r="D75" s="45"/>
      <c r="E75" s="244" t="s">
        <v>14</v>
      </c>
      <c r="F75" s="46"/>
      <c r="G75" s="36"/>
      <c r="H75" s="37">
        <f t="shared" ref="H75:Q75" si="173">SUM(H76:H81)</f>
        <v>0</v>
      </c>
      <c r="I75" s="37"/>
      <c r="J75" s="37">
        <f t="shared" si="173"/>
        <v>0</v>
      </c>
      <c r="K75" s="37"/>
      <c r="L75" s="37">
        <f t="shared" si="173"/>
        <v>0</v>
      </c>
      <c r="M75" s="37"/>
      <c r="N75" s="37">
        <f t="shared" ref="N75" si="174">SUM(N76:N81)</f>
        <v>0</v>
      </c>
      <c r="O75" s="37"/>
      <c r="P75" s="37">
        <f t="shared" ref="P75" si="175">SUM(P76:P81)</f>
        <v>0</v>
      </c>
      <c r="Q75" s="37">
        <f t="shared" si="173"/>
        <v>0</v>
      </c>
      <c r="R75" s="8" t="b">
        <f>SUM(H76:H81,J76:J81,L76:L81,N76:N81,P76:P81)=Q75</f>
        <v>1</v>
      </c>
    </row>
    <row r="76" spans="1:18" s="10" customFormat="1" ht="15" x14ac:dyDescent="0.25">
      <c r="A76" s="32"/>
      <c r="B76" s="32"/>
      <c r="C76" s="32"/>
      <c r="D76" s="32"/>
      <c r="E76" s="245"/>
      <c r="F76" s="135"/>
      <c r="G76" s="39">
        <f>'Year 1 Budget_Detail'!G76</f>
        <v>0</v>
      </c>
      <c r="H76" s="42">
        <f>'Year 1 Budget_Detail'!AG76</f>
        <v>0</v>
      </c>
      <c r="I76" s="42"/>
      <c r="J76" s="42">
        <f t="shared" ref="J76:L76" si="176">$G76*I76</f>
        <v>0</v>
      </c>
      <c r="K76" s="42"/>
      <c r="L76" s="42">
        <f t="shared" si="176"/>
        <v>0</v>
      </c>
      <c r="M76" s="42"/>
      <c r="N76" s="42">
        <f t="shared" ref="N76" si="177">$G76*M76</f>
        <v>0</v>
      </c>
      <c r="O76" s="42"/>
      <c r="P76" s="42">
        <f t="shared" ref="P76" si="178">$G76*O76</f>
        <v>0</v>
      </c>
      <c r="Q76" s="42">
        <f t="shared" si="3"/>
        <v>0</v>
      </c>
    </row>
    <row r="77" spans="1:18" s="10" customFormat="1" ht="15" x14ac:dyDescent="0.25">
      <c r="A77" s="32"/>
      <c r="B77" s="32"/>
      <c r="C77" s="32"/>
      <c r="D77" s="32"/>
      <c r="E77" s="245"/>
      <c r="F77" s="135"/>
      <c r="G77" s="39">
        <f>'Year 1 Budget_Detail'!G77</f>
        <v>0</v>
      </c>
      <c r="H77" s="42">
        <f>'Year 1 Budget_Detail'!AG77</f>
        <v>0</v>
      </c>
      <c r="I77" s="42"/>
      <c r="J77" s="42">
        <f t="shared" ref="J77:L77" si="179">$G77*I77</f>
        <v>0</v>
      </c>
      <c r="K77" s="42"/>
      <c r="L77" s="42">
        <f t="shared" si="179"/>
        <v>0</v>
      </c>
      <c r="M77" s="42"/>
      <c r="N77" s="42">
        <f t="shared" ref="N77" si="180">$G77*M77</f>
        <v>0</v>
      </c>
      <c r="O77" s="42"/>
      <c r="P77" s="42">
        <f t="shared" ref="P77" si="181">$G77*O77</f>
        <v>0</v>
      </c>
      <c r="Q77" s="42">
        <f t="shared" si="3"/>
        <v>0</v>
      </c>
    </row>
    <row r="78" spans="1:18" s="10" customFormat="1" ht="15" x14ac:dyDescent="0.25">
      <c r="A78" s="32"/>
      <c r="B78" s="32"/>
      <c r="C78" s="32"/>
      <c r="D78" s="32"/>
      <c r="E78" s="245"/>
      <c r="F78" s="135"/>
      <c r="G78" s="39">
        <f>'Year 1 Budget_Detail'!G78</f>
        <v>0</v>
      </c>
      <c r="H78" s="42">
        <f>'Year 1 Budget_Detail'!AG78</f>
        <v>0</v>
      </c>
      <c r="I78" s="42"/>
      <c r="J78" s="42">
        <f t="shared" ref="J78:L78" si="182">$G78*I78</f>
        <v>0</v>
      </c>
      <c r="K78" s="42"/>
      <c r="L78" s="42">
        <f t="shared" si="182"/>
        <v>0</v>
      </c>
      <c r="M78" s="42"/>
      <c r="N78" s="42">
        <f t="shared" ref="N78" si="183">$G78*M78</f>
        <v>0</v>
      </c>
      <c r="O78" s="42"/>
      <c r="P78" s="42">
        <f t="shared" ref="P78" si="184">$G78*O78</f>
        <v>0</v>
      </c>
      <c r="Q78" s="42">
        <f t="shared" ref="Q78:Q81" si="185">SUM(H78,J78,L78,N78,P78)</f>
        <v>0</v>
      </c>
    </row>
    <row r="79" spans="1:18" s="10" customFormat="1" ht="15" x14ac:dyDescent="0.25">
      <c r="A79" s="32"/>
      <c r="B79" s="32"/>
      <c r="C79" s="32"/>
      <c r="D79" s="32"/>
      <c r="E79" s="245"/>
      <c r="F79" s="135"/>
      <c r="G79" s="39">
        <f>'Year 1 Budget_Detail'!G79</f>
        <v>0</v>
      </c>
      <c r="H79" s="42">
        <f>'Year 1 Budget_Detail'!AG79</f>
        <v>0</v>
      </c>
      <c r="I79" s="42"/>
      <c r="J79" s="42">
        <f t="shared" ref="J79:L79" si="186">$G79*I79</f>
        <v>0</v>
      </c>
      <c r="K79" s="42"/>
      <c r="L79" s="42">
        <f t="shared" si="186"/>
        <v>0</v>
      </c>
      <c r="M79" s="42"/>
      <c r="N79" s="42">
        <f t="shared" ref="N79" si="187">$G79*M79</f>
        <v>0</v>
      </c>
      <c r="O79" s="42"/>
      <c r="P79" s="42">
        <f t="shared" ref="P79" si="188">$G79*O79</f>
        <v>0</v>
      </c>
      <c r="Q79" s="42">
        <f t="shared" si="185"/>
        <v>0</v>
      </c>
    </row>
    <row r="80" spans="1:18" s="10" customFormat="1" ht="15" x14ac:dyDescent="0.25">
      <c r="A80" s="32"/>
      <c r="B80" s="32"/>
      <c r="C80" s="32"/>
      <c r="D80" s="32"/>
      <c r="E80" s="245"/>
      <c r="F80" s="135"/>
      <c r="G80" s="39">
        <f>'Year 1 Budget_Detail'!G80</f>
        <v>0</v>
      </c>
      <c r="H80" s="42">
        <f>'Year 1 Budget_Detail'!AG80</f>
        <v>0</v>
      </c>
      <c r="I80" s="42"/>
      <c r="J80" s="42">
        <f t="shared" ref="J80:L80" si="189">$G80*I80</f>
        <v>0</v>
      </c>
      <c r="K80" s="42"/>
      <c r="L80" s="42">
        <f t="shared" si="189"/>
        <v>0</v>
      </c>
      <c r="M80" s="42"/>
      <c r="N80" s="42">
        <f t="shared" ref="N80" si="190">$G80*M80</f>
        <v>0</v>
      </c>
      <c r="O80" s="42"/>
      <c r="P80" s="42">
        <f t="shared" ref="P80" si="191">$G80*O80</f>
        <v>0</v>
      </c>
      <c r="Q80" s="42">
        <f t="shared" si="185"/>
        <v>0</v>
      </c>
    </row>
    <row r="81" spans="1:18" s="10" customFormat="1" ht="15" x14ac:dyDescent="0.25">
      <c r="A81" s="32"/>
      <c r="B81" s="32"/>
      <c r="C81" s="32"/>
      <c r="D81" s="32"/>
      <c r="E81" s="246"/>
      <c r="F81" s="135"/>
      <c r="G81" s="39">
        <f>'Year 1 Budget_Detail'!G81</f>
        <v>0</v>
      </c>
      <c r="H81" s="42">
        <f>'Year 1 Budget_Detail'!AG81</f>
        <v>0</v>
      </c>
      <c r="I81" s="42"/>
      <c r="J81" s="42">
        <f t="shared" ref="J81:L81" si="192">$G81*I81</f>
        <v>0</v>
      </c>
      <c r="K81" s="42"/>
      <c r="L81" s="42">
        <f t="shared" si="192"/>
        <v>0</v>
      </c>
      <c r="M81" s="42"/>
      <c r="N81" s="42">
        <f t="shared" ref="N81" si="193">$G81*M81</f>
        <v>0</v>
      </c>
      <c r="O81" s="42"/>
      <c r="P81" s="42">
        <f t="shared" ref="P81" si="194">$G81*O81</f>
        <v>0</v>
      </c>
      <c r="Q81" s="42">
        <f t="shared" si="185"/>
        <v>0</v>
      </c>
    </row>
    <row r="82" spans="1:18" s="8" customFormat="1" x14ac:dyDescent="0.2">
      <c r="A82" s="45"/>
      <c r="B82" s="45"/>
      <c r="C82" s="45"/>
      <c r="D82" s="45"/>
      <c r="E82" s="244" t="s">
        <v>16</v>
      </c>
      <c r="F82" s="46"/>
      <c r="G82" s="36"/>
      <c r="H82" s="37">
        <f t="shared" ref="H82:Q82" si="195">SUM(H83:H89)</f>
        <v>0</v>
      </c>
      <c r="I82" s="37"/>
      <c r="J82" s="37">
        <f t="shared" si="195"/>
        <v>0</v>
      </c>
      <c r="K82" s="37"/>
      <c r="L82" s="37">
        <f t="shared" si="195"/>
        <v>0</v>
      </c>
      <c r="M82" s="37"/>
      <c r="N82" s="37">
        <f t="shared" ref="N82" si="196">SUM(N83:N89)</f>
        <v>0</v>
      </c>
      <c r="O82" s="37"/>
      <c r="P82" s="37">
        <f t="shared" ref="P82" si="197">SUM(P83:P89)</f>
        <v>0</v>
      </c>
      <c r="Q82" s="37">
        <f t="shared" si="195"/>
        <v>0</v>
      </c>
      <c r="R82" s="8" t="b">
        <f>SUM(H83:H89,J83:J89,L83:L89,N83:N89,P83:P89)=Q82</f>
        <v>1</v>
      </c>
    </row>
    <row r="83" spans="1:18" s="10" customFormat="1" ht="15" x14ac:dyDescent="0.25">
      <c r="A83" s="32"/>
      <c r="B83" s="32"/>
      <c r="C83" s="32"/>
      <c r="D83" s="32"/>
      <c r="E83" s="245"/>
      <c r="F83" s="135"/>
      <c r="G83" s="39">
        <f>'Year 1 Budget_Detail'!G83</f>
        <v>0</v>
      </c>
      <c r="H83" s="42">
        <f>'Year 1 Budget_Detail'!AG83</f>
        <v>0</v>
      </c>
      <c r="I83" s="42"/>
      <c r="J83" s="42">
        <f t="shared" ref="J83:L83" si="198">$G83*I83</f>
        <v>0</v>
      </c>
      <c r="K83" s="42"/>
      <c r="L83" s="42">
        <f t="shared" si="198"/>
        <v>0</v>
      </c>
      <c r="M83" s="42"/>
      <c r="N83" s="42">
        <f t="shared" ref="N83" si="199">$G83*M83</f>
        <v>0</v>
      </c>
      <c r="O83" s="42"/>
      <c r="P83" s="42">
        <f t="shared" ref="P83" si="200">$G83*O83</f>
        <v>0</v>
      </c>
      <c r="Q83" s="42">
        <f t="shared" ref="Q83:Q89" si="201">SUM(H83,J83,L83,N83,P83)</f>
        <v>0</v>
      </c>
    </row>
    <row r="84" spans="1:18" s="10" customFormat="1" ht="15" x14ac:dyDescent="0.25">
      <c r="A84" s="32"/>
      <c r="B84" s="32"/>
      <c r="C84" s="32"/>
      <c r="D84" s="32"/>
      <c r="E84" s="245"/>
      <c r="F84" s="135"/>
      <c r="G84" s="39">
        <f>'Year 1 Budget_Detail'!G84</f>
        <v>0</v>
      </c>
      <c r="H84" s="42">
        <f>'Year 1 Budget_Detail'!AG84</f>
        <v>0</v>
      </c>
      <c r="I84" s="42"/>
      <c r="J84" s="42">
        <f t="shared" ref="J84:L84" si="202">$G84*I84</f>
        <v>0</v>
      </c>
      <c r="K84" s="42"/>
      <c r="L84" s="42">
        <f t="shared" si="202"/>
        <v>0</v>
      </c>
      <c r="M84" s="42"/>
      <c r="N84" s="42">
        <f t="shared" ref="N84" si="203">$G84*M84</f>
        <v>0</v>
      </c>
      <c r="O84" s="42"/>
      <c r="P84" s="42">
        <f t="shared" ref="P84" si="204">$G84*O84</f>
        <v>0</v>
      </c>
      <c r="Q84" s="42">
        <f t="shared" si="201"/>
        <v>0</v>
      </c>
    </row>
    <row r="85" spans="1:18" s="10" customFormat="1" ht="15" x14ac:dyDescent="0.25">
      <c r="A85" s="32"/>
      <c r="B85" s="32"/>
      <c r="C85" s="32"/>
      <c r="D85" s="32"/>
      <c r="E85" s="245"/>
      <c r="F85" s="135"/>
      <c r="G85" s="39">
        <f>'Year 1 Budget_Detail'!G85</f>
        <v>0</v>
      </c>
      <c r="H85" s="42">
        <f>'Year 1 Budget_Detail'!AG85</f>
        <v>0</v>
      </c>
      <c r="I85" s="42"/>
      <c r="J85" s="42">
        <f t="shared" ref="J85:L85" si="205">$G85*I85</f>
        <v>0</v>
      </c>
      <c r="K85" s="42"/>
      <c r="L85" s="42">
        <f t="shared" si="205"/>
        <v>0</v>
      </c>
      <c r="M85" s="42"/>
      <c r="N85" s="42">
        <f t="shared" ref="N85" si="206">$G85*M85</f>
        <v>0</v>
      </c>
      <c r="O85" s="42"/>
      <c r="P85" s="42">
        <f t="shared" ref="P85" si="207">$G85*O85</f>
        <v>0</v>
      </c>
      <c r="Q85" s="42">
        <f t="shared" si="201"/>
        <v>0</v>
      </c>
    </row>
    <row r="86" spans="1:18" s="10" customFormat="1" ht="15" x14ac:dyDescent="0.25">
      <c r="A86" s="32"/>
      <c r="B86" s="32"/>
      <c r="C86" s="32"/>
      <c r="D86" s="32"/>
      <c r="E86" s="245"/>
      <c r="F86" s="135"/>
      <c r="G86" s="39">
        <f>'Year 1 Budget_Detail'!G86</f>
        <v>0</v>
      </c>
      <c r="H86" s="42">
        <f>'Year 1 Budget_Detail'!AG86</f>
        <v>0</v>
      </c>
      <c r="I86" s="42"/>
      <c r="J86" s="42">
        <f t="shared" ref="J86:L86" si="208">$G86*I86</f>
        <v>0</v>
      </c>
      <c r="K86" s="42"/>
      <c r="L86" s="42">
        <f t="shared" si="208"/>
        <v>0</v>
      </c>
      <c r="M86" s="42"/>
      <c r="N86" s="42">
        <f t="shared" ref="N86" si="209">$G86*M86</f>
        <v>0</v>
      </c>
      <c r="O86" s="42"/>
      <c r="P86" s="42">
        <f t="shared" ref="P86" si="210">$G86*O86</f>
        <v>0</v>
      </c>
      <c r="Q86" s="42">
        <f t="shared" si="201"/>
        <v>0</v>
      </c>
    </row>
    <row r="87" spans="1:18" s="10" customFormat="1" ht="15" x14ac:dyDescent="0.25">
      <c r="A87" s="32"/>
      <c r="B87" s="32"/>
      <c r="C87" s="32"/>
      <c r="D87" s="32"/>
      <c r="E87" s="245"/>
      <c r="F87" s="135"/>
      <c r="G87" s="39">
        <f>'Year 1 Budget_Detail'!G87</f>
        <v>0</v>
      </c>
      <c r="H87" s="42">
        <f>'Year 1 Budget_Detail'!AG87</f>
        <v>0</v>
      </c>
      <c r="I87" s="42"/>
      <c r="J87" s="42">
        <f t="shared" ref="J87:L87" si="211">$G87*I87</f>
        <v>0</v>
      </c>
      <c r="K87" s="42"/>
      <c r="L87" s="42">
        <f t="shared" si="211"/>
        <v>0</v>
      </c>
      <c r="M87" s="42"/>
      <c r="N87" s="42">
        <f t="shared" ref="N87" si="212">$G87*M87</f>
        <v>0</v>
      </c>
      <c r="O87" s="42"/>
      <c r="P87" s="42">
        <f t="shared" ref="P87" si="213">$G87*O87</f>
        <v>0</v>
      </c>
      <c r="Q87" s="42">
        <f t="shared" si="201"/>
        <v>0</v>
      </c>
    </row>
    <row r="88" spans="1:18" s="10" customFormat="1" ht="15" x14ac:dyDescent="0.25">
      <c r="A88" s="32"/>
      <c r="B88" s="32"/>
      <c r="C88" s="32"/>
      <c r="D88" s="32"/>
      <c r="E88" s="245"/>
      <c r="F88" s="135"/>
      <c r="G88" s="39">
        <f>'Year 1 Budget_Detail'!G88</f>
        <v>0</v>
      </c>
      <c r="H88" s="42">
        <f>'Year 1 Budget_Detail'!AG88</f>
        <v>0</v>
      </c>
      <c r="I88" s="42"/>
      <c r="J88" s="42">
        <f t="shared" ref="J88:L88" si="214">$G88*I88</f>
        <v>0</v>
      </c>
      <c r="K88" s="42"/>
      <c r="L88" s="42">
        <f t="shared" si="214"/>
        <v>0</v>
      </c>
      <c r="M88" s="42"/>
      <c r="N88" s="42">
        <f t="shared" ref="N88" si="215">$G88*M88</f>
        <v>0</v>
      </c>
      <c r="O88" s="42"/>
      <c r="P88" s="42">
        <f t="shared" ref="P88" si="216">$G88*O88</f>
        <v>0</v>
      </c>
      <c r="Q88" s="42">
        <f t="shared" si="201"/>
        <v>0</v>
      </c>
    </row>
    <row r="89" spans="1:18" s="10" customFormat="1" ht="15" x14ac:dyDescent="0.25">
      <c r="A89" s="32"/>
      <c r="B89" s="32"/>
      <c r="C89" s="32"/>
      <c r="D89" s="32"/>
      <c r="E89" s="246"/>
      <c r="F89" s="135"/>
      <c r="G89" s="39">
        <f>'Year 1 Budget_Detail'!G89</f>
        <v>0</v>
      </c>
      <c r="H89" s="42">
        <f>'Year 1 Budget_Detail'!AG89</f>
        <v>0</v>
      </c>
      <c r="I89" s="42"/>
      <c r="J89" s="42">
        <f t="shared" ref="J89:L89" si="217">$G89*I89</f>
        <v>0</v>
      </c>
      <c r="K89" s="42"/>
      <c r="L89" s="42">
        <f t="shared" si="217"/>
        <v>0</v>
      </c>
      <c r="M89" s="42"/>
      <c r="N89" s="42">
        <f t="shared" ref="N89" si="218">$G89*M89</f>
        <v>0</v>
      </c>
      <c r="O89" s="42"/>
      <c r="P89" s="42">
        <f t="shared" ref="P89" si="219">$G89*O89</f>
        <v>0</v>
      </c>
      <c r="Q89" s="42">
        <f t="shared" si="201"/>
        <v>0</v>
      </c>
    </row>
    <row r="90" spans="1:18" s="8" customFormat="1" x14ac:dyDescent="0.2">
      <c r="A90" s="45"/>
      <c r="B90" s="45"/>
      <c r="C90" s="45"/>
      <c r="D90" s="45"/>
      <c r="E90" s="244" t="s">
        <v>17</v>
      </c>
      <c r="F90" s="46"/>
      <c r="G90" s="36"/>
      <c r="H90" s="37">
        <f t="shared" ref="H90:Q90" si="220">SUM(H91:H96)</f>
        <v>0</v>
      </c>
      <c r="I90" s="37"/>
      <c r="J90" s="37">
        <f t="shared" si="220"/>
        <v>0</v>
      </c>
      <c r="K90" s="37"/>
      <c r="L90" s="37">
        <f t="shared" si="220"/>
        <v>0</v>
      </c>
      <c r="M90" s="37"/>
      <c r="N90" s="37">
        <f t="shared" ref="N90" si="221">SUM(N91:N96)</f>
        <v>0</v>
      </c>
      <c r="O90" s="37"/>
      <c r="P90" s="37">
        <f t="shared" ref="P90" si="222">SUM(P91:P96)</f>
        <v>0</v>
      </c>
      <c r="Q90" s="37">
        <f t="shared" si="220"/>
        <v>0</v>
      </c>
      <c r="R90" s="8" t="b">
        <f>SUM(H91:H96,J91:J96,L91:L96,N91:N96,P91:P96)=Q90</f>
        <v>1</v>
      </c>
    </row>
    <row r="91" spans="1:18" s="10" customFormat="1" ht="15" x14ac:dyDescent="0.25">
      <c r="A91" s="32"/>
      <c r="B91" s="32"/>
      <c r="C91" s="32"/>
      <c r="D91" s="32"/>
      <c r="E91" s="245"/>
      <c r="F91" s="135"/>
      <c r="G91" s="39">
        <f>'Year 1 Budget_Detail'!G91</f>
        <v>0</v>
      </c>
      <c r="H91" s="42">
        <f>'Year 1 Budget_Detail'!AG91</f>
        <v>0</v>
      </c>
      <c r="I91" s="42"/>
      <c r="J91" s="42">
        <f t="shared" ref="J91:L91" si="223">$G91*I91</f>
        <v>0</v>
      </c>
      <c r="K91" s="42"/>
      <c r="L91" s="42">
        <f t="shared" si="223"/>
        <v>0</v>
      </c>
      <c r="M91" s="42"/>
      <c r="N91" s="42">
        <f t="shared" ref="N91" si="224">$G91*M91</f>
        <v>0</v>
      </c>
      <c r="O91" s="42"/>
      <c r="P91" s="42">
        <f t="shared" ref="P91" si="225">$G91*O91</f>
        <v>0</v>
      </c>
      <c r="Q91" s="42">
        <f t="shared" ref="Q91:Q96" si="226">SUM(H91,J91,L91,N91,P91)</f>
        <v>0</v>
      </c>
    </row>
    <row r="92" spans="1:18" s="10" customFormat="1" ht="15" x14ac:dyDescent="0.25">
      <c r="A92" s="32"/>
      <c r="B92" s="32"/>
      <c r="C92" s="32"/>
      <c r="D92" s="32"/>
      <c r="E92" s="245"/>
      <c r="F92" s="135"/>
      <c r="G92" s="39">
        <f>'Year 1 Budget_Detail'!G92</f>
        <v>0</v>
      </c>
      <c r="H92" s="42">
        <f>'Year 1 Budget_Detail'!AG92</f>
        <v>0</v>
      </c>
      <c r="I92" s="42"/>
      <c r="J92" s="42">
        <f t="shared" ref="J92:L92" si="227">$G92*I92</f>
        <v>0</v>
      </c>
      <c r="K92" s="42"/>
      <c r="L92" s="42">
        <f t="shared" si="227"/>
        <v>0</v>
      </c>
      <c r="M92" s="42"/>
      <c r="N92" s="42">
        <f t="shared" ref="N92" si="228">$G92*M92</f>
        <v>0</v>
      </c>
      <c r="O92" s="42"/>
      <c r="P92" s="42">
        <f t="shared" ref="P92" si="229">$G92*O92</f>
        <v>0</v>
      </c>
      <c r="Q92" s="42">
        <f t="shared" si="226"/>
        <v>0</v>
      </c>
    </row>
    <row r="93" spans="1:18" s="10" customFormat="1" ht="15" x14ac:dyDescent="0.25">
      <c r="A93" s="32"/>
      <c r="B93" s="32"/>
      <c r="C93" s="32"/>
      <c r="D93" s="32"/>
      <c r="E93" s="245"/>
      <c r="F93" s="135"/>
      <c r="G93" s="39">
        <f>'Year 1 Budget_Detail'!G93</f>
        <v>0</v>
      </c>
      <c r="H93" s="42">
        <f>'Year 1 Budget_Detail'!AG93</f>
        <v>0</v>
      </c>
      <c r="I93" s="42"/>
      <c r="J93" s="42">
        <f t="shared" ref="J93:L93" si="230">$G93*I93</f>
        <v>0</v>
      </c>
      <c r="K93" s="42"/>
      <c r="L93" s="42">
        <f t="shared" si="230"/>
        <v>0</v>
      </c>
      <c r="M93" s="42"/>
      <c r="N93" s="42">
        <f t="shared" ref="N93" si="231">$G93*M93</f>
        <v>0</v>
      </c>
      <c r="O93" s="42"/>
      <c r="P93" s="42">
        <f t="shared" ref="P93" si="232">$G93*O93</f>
        <v>0</v>
      </c>
      <c r="Q93" s="42">
        <f t="shared" si="226"/>
        <v>0</v>
      </c>
    </row>
    <row r="94" spans="1:18" s="10" customFormat="1" ht="15" x14ac:dyDescent="0.25">
      <c r="A94" s="32"/>
      <c r="B94" s="32"/>
      <c r="C94" s="32"/>
      <c r="D94" s="32"/>
      <c r="E94" s="245"/>
      <c r="F94" s="135"/>
      <c r="G94" s="39">
        <f>'Year 1 Budget_Detail'!G94</f>
        <v>0</v>
      </c>
      <c r="H94" s="42">
        <f>'Year 1 Budget_Detail'!AG94</f>
        <v>0</v>
      </c>
      <c r="I94" s="42"/>
      <c r="J94" s="42">
        <f t="shared" ref="J94:L94" si="233">$G94*I94</f>
        <v>0</v>
      </c>
      <c r="K94" s="42"/>
      <c r="L94" s="42">
        <f t="shared" si="233"/>
        <v>0</v>
      </c>
      <c r="M94" s="42"/>
      <c r="N94" s="42">
        <f t="shared" ref="N94" si="234">$G94*M94</f>
        <v>0</v>
      </c>
      <c r="O94" s="42"/>
      <c r="P94" s="42">
        <f t="shared" ref="P94" si="235">$G94*O94</f>
        <v>0</v>
      </c>
      <c r="Q94" s="42">
        <f t="shared" si="226"/>
        <v>0</v>
      </c>
    </row>
    <row r="95" spans="1:18" s="10" customFormat="1" ht="15" x14ac:dyDescent="0.25">
      <c r="A95" s="32"/>
      <c r="B95" s="32"/>
      <c r="C95" s="32"/>
      <c r="D95" s="32"/>
      <c r="E95" s="245"/>
      <c r="F95" s="135"/>
      <c r="G95" s="39">
        <f>'Year 1 Budget_Detail'!G95</f>
        <v>0</v>
      </c>
      <c r="H95" s="42">
        <f>'Year 1 Budget_Detail'!AG95</f>
        <v>0</v>
      </c>
      <c r="I95" s="42"/>
      <c r="J95" s="42">
        <f t="shared" ref="J95:L95" si="236">$G95*I95</f>
        <v>0</v>
      </c>
      <c r="K95" s="42"/>
      <c r="L95" s="42">
        <f t="shared" si="236"/>
        <v>0</v>
      </c>
      <c r="M95" s="42"/>
      <c r="N95" s="42">
        <f t="shared" ref="N95" si="237">$G95*M95</f>
        <v>0</v>
      </c>
      <c r="O95" s="42"/>
      <c r="P95" s="42">
        <f t="shared" ref="P95" si="238">$G95*O95</f>
        <v>0</v>
      </c>
      <c r="Q95" s="42">
        <f t="shared" si="226"/>
        <v>0</v>
      </c>
    </row>
    <row r="96" spans="1:18" s="10" customFormat="1" ht="15" x14ac:dyDescent="0.25">
      <c r="A96" s="32"/>
      <c r="B96" s="32"/>
      <c r="C96" s="32"/>
      <c r="D96" s="32"/>
      <c r="E96" s="246"/>
      <c r="F96" s="135"/>
      <c r="G96" s="39">
        <f>'Year 1 Budget_Detail'!G96</f>
        <v>0</v>
      </c>
      <c r="H96" s="42">
        <f>'Year 1 Budget_Detail'!AG96</f>
        <v>0</v>
      </c>
      <c r="I96" s="42"/>
      <c r="J96" s="42">
        <f t="shared" ref="J96:L96" si="239">$G96*I96</f>
        <v>0</v>
      </c>
      <c r="K96" s="42"/>
      <c r="L96" s="42">
        <f t="shared" si="239"/>
        <v>0</v>
      </c>
      <c r="M96" s="42"/>
      <c r="N96" s="42">
        <f t="shared" ref="N96" si="240">$G96*M96</f>
        <v>0</v>
      </c>
      <c r="O96" s="42"/>
      <c r="P96" s="42">
        <f t="shared" ref="P96" si="241">$G96*O96</f>
        <v>0</v>
      </c>
      <c r="Q96" s="42">
        <f t="shared" si="226"/>
        <v>0</v>
      </c>
    </row>
    <row r="97" spans="1:18" s="8" customFormat="1" hidden="1" x14ac:dyDescent="0.2">
      <c r="A97" s="45"/>
      <c r="B97" s="45"/>
      <c r="C97" s="45"/>
      <c r="D97" s="45"/>
      <c r="E97" s="244" t="s">
        <v>19</v>
      </c>
      <c r="F97" s="46"/>
      <c r="G97" s="36"/>
      <c r="H97" s="37">
        <f t="shared" ref="H97:Q97" si="242">SUM(H98:H103)</f>
        <v>0</v>
      </c>
      <c r="I97" s="37"/>
      <c r="J97" s="37">
        <f t="shared" si="242"/>
        <v>0</v>
      </c>
      <c r="K97" s="37"/>
      <c r="L97" s="37">
        <f t="shared" si="242"/>
        <v>0</v>
      </c>
      <c r="M97" s="37"/>
      <c r="N97" s="37">
        <f t="shared" ref="N97" si="243">SUM(N98:N103)</f>
        <v>0</v>
      </c>
      <c r="O97" s="37"/>
      <c r="P97" s="37">
        <f t="shared" ref="P97" si="244">SUM(P98:P103)</f>
        <v>0</v>
      </c>
      <c r="Q97" s="37">
        <f t="shared" si="242"/>
        <v>0</v>
      </c>
      <c r="R97" s="8" t="b">
        <f>SUM(H98:H103,J98:J103,L98:L103,N98:N103,P98:P103)=Q97</f>
        <v>1</v>
      </c>
    </row>
    <row r="98" spans="1:18" s="10" customFormat="1" ht="15" hidden="1" x14ac:dyDescent="0.25">
      <c r="A98" s="32"/>
      <c r="B98" s="32"/>
      <c r="C98" s="32"/>
      <c r="D98" s="32"/>
      <c r="E98" s="245"/>
      <c r="F98" s="135"/>
      <c r="G98" s="39">
        <f>'Year 1 Budget_Detail'!G98</f>
        <v>0</v>
      </c>
      <c r="H98" s="42">
        <f>'Year 1 Budget_Detail'!AG98</f>
        <v>0</v>
      </c>
      <c r="I98" s="42"/>
      <c r="J98" s="42">
        <f t="shared" ref="J98:L98" si="245">$G98*I98</f>
        <v>0</v>
      </c>
      <c r="K98" s="42"/>
      <c r="L98" s="42">
        <f t="shared" si="245"/>
        <v>0</v>
      </c>
      <c r="M98" s="42"/>
      <c r="N98" s="42">
        <f t="shared" ref="N98" si="246">$G98*M98</f>
        <v>0</v>
      </c>
      <c r="O98" s="42"/>
      <c r="P98" s="42">
        <f t="shared" ref="P98" si="247">$G98*O98</f>
        <v>0</v>
      </c>
      <c r="Q98" s="42">
        <f t="shared" ref="Q98:Q103" si="248">SUM(H98,J98,L98,N98,P98)</f>
        <v>0</v>
      </c>
    </row>
    <row r="99" spans="1:18" s="10" customFormat="1" ht="15" hidden="1" x14ac:dyDescent="0.25">
      <c r="A99" s="32"/>
      <c r="B99" s="32"/>
      <c r="C99" s="32"/>
      <c r="D99" s="32"/>
      <c r="E99" s="245"/>
      <c r="F99" s="135"/>
      <c r="G99" s="39">
        <f>'Year 1 Budget_Detail'!G99</f>
        <v>0</v>
      </c>
      <c r="H99" s="42">
        <f>'Year 1 Budget_Detail'!AG99</f>
        <v>0</v>
      </c>
      <c r="I99" s="42"/>
      <c r="J99" s="42">
        <f t="shared" ref="J99:L99" si="249">$G99*I99</f>
        <v>0</v>
      </c>
      <c r="K99" s="42"/>
      <c r="L99" s="42">
        <f t="shared" si="249"/>
        <v>0</v>
      </c>
      <c r="M99" s="42"/>
      <c r="N99" s="42">
        <f t="shared" ref="N99" si="250">$G99*M99</f>
        <v>0</v>
      </c>
      <c r="O99" s="42"/>
      <c r="P99" s="42">
        <f t="shared" ref="P99" si="251">$G99*O99</f>
        <v>0</v>
      </c>
      <c r="Q99" s="42">
        <f t="shared" si="248"/>
        <v>0</v>
      </c>
    </row>
    <row r="100" spans="1:18" s="10" customFormat="1" ht="15" hidden="1" x14ac:dyDescent="0.25">
      <c r="A100" s="32"/>
      <c r="B100" s="32"/>
      <c r="C100" s="32"/>
      <c r="D100" s="32"/>
      <c r="E100" s="245"/>
      <c r="F100" s="135"/>
      <c r="G100" s="39">
        <f>'Year 1 Budget_Detail'!G100</f>
        <v>0</v>
      </c>
      <c r="H100" s="42">
        <f>'Year 1 Budget_Detail'!AG100</f>
        <v>0</v>
      </c>
      <c r="I100" s="42"/>
      <c r="J100" s="42">
        <f t="shared" ref="J100:L100" si="252">$G100*I100</f>
        <v>0</v>
      </c>
      <c r="K100" s="42"/>
      <c r="L100" s="42">
        <f t="shared" si="252"/>
        <v>0</v>
      </c>
      <c r="M100" s="42"/>
      <c r="N100" s="42">
        <f t="shared" ref="N100" si="253">$G100*M100</f>
        <v>0</v>
      </c>
      <c r="O100" s="42"/>
      <c r="P100" s="42">
        <f t="shared" ref="P100" si="254">$G100*O100</f>
        <v>0</v>
      </c>
      <c r="Q100" s="42">
        <f t="shared" si="248"/>
        <v>0</v>
      </c>
    </row>
    <row r="101" spans="1:18" s="10" customFormat="1" ht="15" hidden="1" x14ac:dyDescent="0.25">
      <c r="A101" s="32"/>
      <c r="B101" s="32"/>
      <c r="C101" s="32"/>
      <c r="D101" s="32"/>
      <c r="E101" s="245"/>
      <c r="F101" s="135"/>
      <c r="G101" s="39">
        <f>'Year 1 Budget_Detail'!G101</f>
        <v>0</v>
      </c>
      <c r="H101" s="42">
        <f>'Year 1 Budget_Detail'!AG101</f>
        <v>0</v>
      </c>
      <c r="I101" s="42"/>
      <c r="J101" s="42">
        <f t="shared" ref="J101:L101" si="255">$G101*I101</f>
        <v>0</v>
      </c>
      <c r="K101" s="42"/>
      <c r="L101" s="42">
        <f t="shared" si="255"/>
        <v>0</v>
      </c>
      <c r="M101" s="42"/>
      <c r="N101" s="42">
        <f t="shared" ref="N101" si="256">$G101*M101</f>
        <v>0</v>
      </c>
      <c r="O101" s="42"/>
      <c r="P101" s="42">
        <f t="shared" ref="P101" si="257">$G101*O101</f>
        <v>0</v>
      </c>
      <c r="Q101" s="42">
        <f t="shared" si="248"/>
        <v>0</v>
      </c>
    </row>
    <row r="102" spans="1:18" s="10" customFormat="1" ht="15" hidden="1" x14ac:dyDescent="0.25">
      <c r="A102" s="32"/>
      <c r="B102" s="32"/>
      <c r="C102" s="32"/>
      <c r="D102" s="32"/>
      <c r="E102" s="245"/>
      <c r="F102" s="135"/>
      <c r="G102" s="39">
        <f>'Year 1 Budget_Detail'!G102</f>
        <v>0</v>
      </c>
      <c r="H102" s="42">
        <f>'Year 1 Budget_Detail'!AG102</f>
        <v>0</v>
      </c>
      <c r="I102" s="42"/>
      <c r="J102" s="42">
        <f t="shared" ref="J102:L102" si="258">$G102*I102</f>
        <v>0</v>
      </c>
      <c r="K102" s="42"/>
      <c r="L102" s="42">
        <f t="shared" si="258"/>
        <v>0</v>
      </c>
      <c r="M102" s="42"/>
      <c r="N102" s="42">
        <f t="shared" ref="N102" si="259">$G102*M102</f>
        <v>0</v>
      </c>
      <c r="O102" s="42"/>
      <c r="P102" s="42">
        <f t="shared" ref="P102" si="260">$G102*O102</f>
        <v>0</v>
      </c>
      <c r="Q102" s="42">
        <f t="shared" si="248"/>
        <v>0</v>
      </c>
    </row>
    <row r="103" spans="1:18" s="10" customFormat="1" ht="15" hidden="1" x14ac:dyDescent="0.25">
      <c r="A103" s="32"/>
      <c r="B103" s="32"/>
      <c r="C103" s="32"/>
      <c r="D103" s="32"/>
      <c r="E103" s="246"/>
      <c r="F103" s="135"/>
      <c r="G103" s="39">
        <f>'Year 1 Budget_Detail'!G103</f>
        <v>0</v>
      </c>
      <c r="H103" s="42">
        <f>'Year 1 Budget_Detail'!AG103</f>
        <v>0</v>
      </c>
      <c r="I103" s="42"/>
      <c r="J103" s="42">
        <f t="shared" ref="J103:L103" si="261">$G103*I103</f>
        <v>0</v>
      </c>
      <c r="K103" s="42"/>
      <c r="L103" s="42">
        <f t="shared" si="261"/>
        <v>0</v>
      </c>
      <c r="M103" s="42"/>
      <c r="N103" s="42">
        <f t="shared" ref="N103" si="262">$G103*M103</f>
        <v>0</v>
      </c>
      <c r="O103" s="42"/>
      <c r="P103" s="42">
        <f t="shared" ref="P103" si="263">$G103*O103</f>
        <v>0</v>
      </c>
      <c r="Q103" s="42">
        <f t="shared" si="248"/>
        <v>0</v>
      </c>
    </row>
    <row r="104" spans="1:18" s="8" customFormat="1" hidden="1" x14ac:dyDescent="0.2">
      <c r="A104" s="45"/>
      <c r="B104" s="45"/>
      <c r="C104" s="45"/>
      <c r="D104" s="45"/>
      <c r="E104" s="244" t="s">
        <v>20</v>
      </c>
      <c r="F104" s="46"/>
      <c r="G104" s="36"/>
      <c r="H104" s="37">
        <f t="shared" ref="H104:Q104" si="264">SUM(H105:H111)</f>
        <v>0</v>
      </c>
      <c r="I104" s="37"/>
      <c r="J104" s="37">
        <f t="shared" si="264"/>
        <v>0</v>
      </c>
      <c r="K104" s="37"/>
      <c r="L104" s="37">
        <f t="shared" si="264"/>
        <v>0</v>
      </c>
      <c r="M104" s="37"/>
      <c r="N104" s="37">
        <f t="shared" ref="N104" si="265">SUM(N105:N111)</f>
        <v>0</v>
      </c>
      <c r="O104" s="37"/>
      <c r="P104" s="37">
        <f t="shared" ref="P104" si="266">SUM(P105:P111)</f>
        <v>0</v>
      </c>
      <c r="Q104" s="37">
        <f t="shared" si="264"/>
        <v>0</v>
      </c>
      <c r="R104" s="8" t="b">
        <f>SUM(H105:H111,J105:J111,L105:L111,N105:N111,P105:P111)=Q104</f>
        <v>1</v>
      </c>
    </row>
    <row r="105" spans="1:18" s="10" customFormat="1" ht="15" hidden="1" x14ac:dyDescent="0.25">
      <c r="A105" s="32"/>
      <c r="B105" s="32"/>
      <c r="C105" s="32"/>
      <c r="D105" s="32"/>
      <c r="E105" s="245"/>
      <c r="F105" s="135"/>
      <c r="G105" s="39">
        <f>'Year 1 Budget_Detail'!G105</f>
        <v>0</v>
      </c>
      <c r="H105" s="42">
        <f>'Year 1 Budget_Detail'!AG105</f>
        <v>0</v>
      </c>
      <c r="I105" s="42"/>
      <c r="J105" s="42">
        <f t="shared" ref="J105:L105" si="267">$G105*I105</f>
        <v>0</v>
      </c>
      <c r="K105" s="42"/>
      <c r="L105" s="42">
        <f t="shared" si="267"/>
        <v>0</v>
      </c>
      <c r="M105" s="42"/>
      <c r="N105" s="42">
        <f t="shared" ref="N105" si="268">$G105*M105</f>
        <v>0</v>
      </c>
      <c r="O105" s="42"/>
      <c r="P105" s="42">
        <f t="shared" ref="P105" si="269">$G105*O105</f>
        <v>0</v>
      </c>
      <c r="Q105" s="42">
        <f t="shared" ref="Q105:Q168" si="270">SUM(H105,J105,L105,N105,P105)</f>
        <v>0</v>
      </c>
    </row>
    <row r="106" spans="1:18" s="10" customFormat="1" ht="15" hidden="1" x14ac:dyDescent="0.25">
      <c r="A106" s="32"/>
      <c r="B106" s="32"/>
      <c r="C106" s="32"/>
      <c r="D106" s="32"/>
      <c r="E106" s="245"/>
      <c r="F106" s="135"/>
      <c r="G106" s="39">
        <f>'Year 1 Budget_Detail'!G106</f>
        <v>0</v>
      </c>
      <c r="H106" s="42">
        <f>'Year 1 Budget_Detail'!AG106</f>
        <v>0</v>
      </c>
      <c r="I106" s="42"/>
      <c r="J106" s="42">
        <f t="shared" ref="J106:L106" si="271">$G106*I106</f>
        <v>0</v>
      </c>
      <c r="K106" s="42"/>
      <c r="L106" s="42">
        <f t="shared" si="271"/>
        <v>0</v>
      </c>
      <c r="M106" s="42"/>
      <c r="N106" s="42">
        <f t="shared" ref="N106" si="272">$G106*M106</f>
        <v>0</v>
      </c>
      <c r="O106" s="42"/>
      <c r="P106" s="42">
        <f t="shared" ref="P106" si="273">$G106*O106</f>
        <v>0</v>
      </c>
      <c r="Q106" s="42">
        <f t="shared" si="270"/>
        <v>0</v>
      </c>
    </row>
    <row r="107" spans="1:18" s="10" customFormat="1" ht="15" hidden="1" x14ac:dyDescent="0.25">
      <c r="A107" s="32"/>
      <c r="B107" s="32"/>
      <c r="C107" s="32"/>
      <c r="D107" s="32"/>
      <c r="E107" s="245"/>
      <c r="F107" s="135"/>
      <c r="G107" s="39">
        <f>'Year 1 Budget_Detail'!G107</f>
        <v>0</v>
      </c>
      <c r="H107" s="42">
        <f>'Year 1 Budget_Detail'!AG107</f>
        <v>0</v>
      </c>
      <c r="I107" s="42"/>
      <c r="J107" s="42">
        <f t="shared" ref="J107:L107" si="274">$G107*I107</f>
        <v>0</v>
      </c>
      <c r="K107" s="42"/>
      <c r="L107" s="42">
        <f t="shared" si="274"/>
        <v>0</v>
      </c>
      <c r="M107" s="42"/>
      <c r="N107" s="42">
        <f t="shared" ref="N107" si="275">$G107*M107</f>
        <v>0</v>
      </c>
      <c r="O107" s="42"/>
      <c r="P107" s="42">
        <f t="shared" ref="P107" si="276">$G107*O107</f>
        <v>0</v>
      </c>
      <c r="Q107" s="42">
        <f t="shared" si="270"/>
        <v>0</v>
      </c>
    </row>
    <row r="108" spans="1:18" s="10" customFormat="1" ht="15" hidden="1" x14ac:dyDescent="0.25">
      <c r="A108" s="32"/>
      <c r="B108" s="32"/>
      <c r="C108" s="32"/>
      <c r="D108" s="32"/>
      <c r="E108" s="245"/>
      <c r="F108" s="135"/>
      <c r="G108" s="39">
        <f>'Year 1 Budget_Detail'!G108</f>
        <v>0</v>
      </c>
      <c r="H108" s="42">
        <f>'Year 1 Budget_Detail'!AG108</f>
        <v>0</v>
      </c>
      <c r="I108" s="42"/>
      <c r="J108" s="42">
        <f t="shared" ref="J108:L108" si="277">$G108*I108</f>
        <v>0</v>
      </c>
      <c r="K108" s="42"/>
      <c r="L108" s="42">
        <f t="shared" si="277"/>
        <v>0</v>
      </c>
      <c r="M108" s="42"/>
      <c r="N108" s="42">
        <f t="shared" ref="N108" si="278">$G108*M108</f>
        <v>0</v>
      </c>
      <c r="O108" s="42"/>
      <c r="P108" s="42">
        <f t="shared" ref="P108" si="279">$G108*O108</f>
        <v>0</v>
      </c>
      <c r="Q108" s="42">
        <f t="shared" si="270"/>
        <v>0</v>
      </c>
    </row>
    <row r="109" spans="1:18" s="10" customFormat="1" ht="15" hidden="1" x14ac:dyDescent="0.25">
      <c r="A109" s="32"/>
      <c r="B109" s="32"/>
      <c r="C109" s="32"/>
      <c r="D109" s="32"/>
      <c r="E109" s="245"/>
      <c r="F109" s="135"/>
      <c r="G109" s="39">
        <f>'Year 1 Budget_Detail'!G109</f>
        <v>0</v>
      </c>
      <c r="H109" s="42">
        <f>'Year 1 Budget_Detail'!AG109</f>
        <v>0</v>
      </c>
      <c r="I109" s="42"/>
      <c r="J109" s="42">
        <f t="shared" ref="J109:L109" si="280">$G109*I109</f>
        <v>0</v>
      </c>
      <c r="K109" s="42"/>
      <c r="L109" s="42">
        <f t="shared" si="280"/>
        <v>0</v>
      </c>
      <c r="M109" s="42"/>
      <c r="N109" s="42">
        <f t="shared" ref="N109" si="281">$G109*M109</f>
        <v>0</v>
      </c>
      <c r="O109" s="42"/>
      <c r="P109" s="42">
        <f t="shared" ref="P109" si="282">$G109*O109</f>
        <v>0</v>
      </c>
      <c r="Q109" s="42">
        <f t="shared" si="270"/>
        <v>0</v>
      </c>
    </row>
    <row r="110" spans="1:18" s="10" customFormat="1" ht="15" hidden="1" x14ac:dyDescent="0.25">
      <c r="A110" s="32"/>
      <c r="B110" s="32"/>
      <c r="C110" s="32"/>
      <c r="D110" s="32"/>
      <c r="E110" s="245"/>
      <c r="F110" s="135"/>
      <c r="G110" s="39">
        <f>'Year 1 Budget_Detail'!G110</f>
        <v>0</v>
      </c>
      <c r="H110" s="42">
        <f>'Year 1 Budget_Detail'!AG110</f>
        <v>0</v>
      </c>
      <c r="I110" s="42"/>
      <c r="J110" s="42">
        <f t="shared" ref="J110:L110" si="283">$G110*I110</f>
        <v>0</v>
      </c>
      <c r="K110" s="42"/>
      <c r="L110" s="42">
        <f t="shared" si="283"/>
        <v>0</v>
      </c>
      <c r="M110" s="42"/>
      <c r="N110" s="42">
        <f t="shared" ref="N110" si="284">$G110*M110</f>
        <v>0</v>
      </c>
      <c r="O110" s="42"/>
      <c r="P110" s="42">
        <f t="shared" ref="P110" si="285">$G110*O110</f>
        <v>0</v>
      </c>
      <c r="Q110" s="42">
        <f t="shared" si="270"/>
        <v>0</v>
      </c>
    </row>
    <row r="111" spans="1:18" s="10" customFormat="1" ht="15" hidden="1" x14ac:dyDescent="0.25">
      <c r="A111" s="32"/>
      <c r="B111" s="32"/>
      <c r="C111" s="32"/>
      <c r="D111" s="32"/>
      <c r="E111" s="246"/>
      <c r="F111" s="135"/>
      <c r="G111" s="39">
        <f>'Year 1 Budget_Detail'!G111</f>
        <v>0</v>
      </c>
      <c r="H111" s="42">
        <f>'Year 1 Budget_Detail'!AG111</f>
        <v>0</v>
      </c>
      <c r="I111" s="42"/>
      <c r="J111" s="42">
        <f t="shared" ref="J111:L111" si="286">$G111*I111</f>
        <v>0</v>
      </c>
      <c r="K111" s="42"/>
      <c r="L111" s="42">
        <f t="shared" si="286"/>
        <v>0</v>
      </c>
      <c r="M111" s="42"/>
      <c r="N111" s="42">
        <f t="shared" ref="N111" si="287">$G111*M111</f>
        <v>0</v>
      </c>
      <c r="O111" s="42"/>
      <c r="P111" s="42">
        <f t="shared" ref="P111" si="288">$G111*O111</f>
        <v>0</v>
      </c>
      <c r="Q111" s="42">
        <f t="shared" si="270"/>
        <v>0</v>
      </c>
    </row>
    <row r="112" spans="1:18" s="8" customFormat="1" hidden="1" x14ac:dyDescent="0.2">
      <c r="A112" s="45"/>
      <c r="B112" s="45"/>
      <c r="C112" s="45"/>
      <c r="D112" s="45"/>
      <c r="E112" s="244" t="s">
        <v>22</v>
      </c>
      <c r="F112" s="46"/>
      <c r="G112" s="36"/>
      <c r="H112" s="37">
        <f t="shared" ref="H112:Q112" si="289">SUM(H113:H118)</f>
        <v>0</v>
      </c>
      <c r="I112" s="37"/>
      <c r="J112" s="37">
        <f t="shared" si="289"/>
        <v>0</v>
      </c>
      <c r="K112" s="37"/>
      <c r="L112" s="37">
        <f t="shared" si="289"/>
        <v>0</v>
      </c>
      <c r="M112" s="37"/>
      <c r="N112" s="37">
        <f t="shared" ref="N112" si="290">SUM(N113:N118)</f>
        <v>0</v>
      </c>
      <c r="O112" s="37"/>
      <c r="P112" s="37">
        <f t="shared" ref="P112" si="291">SUM(P113:P118)</f>
        <v>0</v>
      </c>
      <c r="Q112" s="37">
        <f t="shared" si="289"/>
        <v>0</v>
      </c>
      <c r="R112" s="8" t="b">
        <f>SUM(H113:H118,J113:J118,L113:L118,N113:N118,P113:P118)=Q112</f>
        <v>1</v>
      </c>
    </row>
    <row r="113" spans="1:18" s="10" customFormat="1" ht="15" hidden="1" x14ac:dyDescent="0.25">
      <c r="A113" s="32"/>
      <c r="B113" s="32"/>
      <c r="C113" s="32"/>
      <c r="D113" s="32"/>
      <c r="E113" s="245"/>
      <c r="F113" s="135"/>
      <c r="G113" s="39">
        <f>'Year 1 Budget_Detail'!G113</f>
        <v>0</v>
      </c>
      <c r="H113" s="42">
        <f>'Year 1 Budget_Detail'!AG113</f>
        <v>0</v>
      </c>
      <c r="I113" s="42"/>
      <c r="J113" s="42">
        <f t="shared" ref="J113:L113" si="292">$G113*I113</f>
        <v>0</v>
      </c>
      <c r="K113" s="42"/>
      <c r="L113" s="42">
        <f t="shared" si="292"/>
        <v>0</v>
      </c>
      <c r="M113" s="42"/>
      <c r="N113" s="42">
        <f t="shared" ref="N113" si="293">$G113*M113</f>
        <v>0</v>
      </c>
      <c r="O113" s="42"/>
      <c r="P113" s="42">
        <f t="shared" ref="P113" si="294">$G113*O113</f>
        <v>0</v>
      </c>
      <c r="Q113" s="42">
        <f t="shared" si="270"/>
        <v>0</v>
      </c>
    </row>
    <row r="114" spans="1:18" s="10" customFormat="1" ht="15" hidden="1" x14ac:dyDescent="0.25">
      <c r="A114" s="32"/>
      <c r="B114" s="32"/>
      <c r="C114" s="32"/>
      <c r="D114" s="32"/>
      <c r="E114" s="245"/>
      <c r="F114" s="135"/>
      <c r="G114" s="39">
        <f>'Year 1 Budget_Detail'!G114</f>
        <v>0</v>
      </c>
      <c r="H114" s="42">
        <f>'Year 1 Budget_Detail'!AG114</f>
        <v>0</v>
      </c>
      <c r="I114" s="42"/>
      <c r="J114" s="42">
        <f t="shared" ref="J114:L114" si="295">$G114*I114</f>
        <v>0</v>
      </c>
      <c r="K114" s="42"/>
      <c r="L114" s="42">
        <f t="shared" si="295"/>
        <v>0</v>
      </c>
      <c r="M114" s="42"/>
      <c r="N114" s="42">
        <f t="shared" ref="N114" si="296">$G114*M114</f>
        <v>0</v>
      </c>
      <c r="O114" s="42"/>
      <c r="P114" s="42">
        <f t="shared" ref="P114" si="297">$G114*O114</f>
        <v>0</v>
      </c>
      <c r="Q114" s="42">
        <f t="shared" si="270"/>
        <v>0</v>
      </c>
    </row>
    <row r="115" spans="1:18" s="10" customFormat="1" ht="15" hidden="1" x14ac:dyDescent="0.25">
      <c r="A115" s="32"/>
      <c r="B115" s="32"/>
      <c r="C115" s="32"/>
      <c r="D115" s="32"/>
      <c r="E115" s="245"/>
      <c r="F115" s="135"/>
      <c r="G115" s="39">
        <f>'Year 1 Budget_Detail'!G115</f>
        <v>0</v>
      </c>
      <c r="H115" s="42">
        <f>'Year 1 Budget_Detail'!AG115</f>
        <v>0</v>
      </c>
      <c r="I115" s="42"/>
      <c r="J115" s="42">
        <f t="shared" ref="J115:L115" si="298">$G115*I115</f>
        <v>0</v>
      </c>
      <c r="K115" s="42"/>
      <c r="L115" s="42">
        <f t="shared" si="298"/>
        <v>0</v>
      </c>
      <c r="M115" s="42"/>
      <c r="N115" s="42">
        <f t="shared" ref="N115" si="299">$G115*M115</f>
        <v>0</v>
      </c>
      <c r="O115" s="42"/>
      <c r="P115" s="42">
        <f t="shared" ref="P115" si="300">$G115*O115</f>
        <v>0</v>
      </c>
      <c r="Q115" s="42">
        <f t="shared" si="270"/>
        <v>0</v>
      </c>
    </row>
    <row r="116" spans="1:18" s="10" customFormat="1" ht="15" hidden="1" x14ac:dyDescent="0.25">
      <c r="A116" s="32"/>
      <c r="B116" s="32"/>
      <c r="C116" s="32"/>
      <c r="D116" s="32"/>
      <c r="E116" s="245"/>
      <c r="F116" s="135"/>
      <c r="G116" s="39">
        <f>'Year 1 Budget_Detail'!G116</f>
        <v>0</v>
      </c>
      <c r="H116" s="42">
        <f>'Year 1 Budget_Detail'!AG116</f>
        <v>0</v>
      </c>
      <c r="I116" s="42"/>
      <c r="J116" s="42">
        <f t="shared" ref="J116:L116" si="301">$G116*I116</f>
        <v>0</v>
      </c>
      <c r="K116" s="42"/>
      <c r="L116" s="42">
        <f t="shared" si="301"/>
        <v>0</v>
      </c>
      <c r="M116" s="42"/>
      <c r="N116" s="42">
        <f t="shared" ref="N116" si="302">$G116*M116</f>
        <v>0</v>
      </c>
      <c r="O116" s="42"/>
      <c r="P116" s="42">
        <f t="shared" ref="P116" si="303">$G116*O116</f>
        <v>0</v>
      </c>
      <c r="Q116" s="42">
        <f t="shared" si="270"/>
        <v>0</v>
      </c>
    </row>
    <row r="117" spans="1:18" s="10" customFormat="1" ht="15" hidden="1" x14ac:dyDescent="0.25">
      <c r="A117" s="32"/>
      <c r="B117" s="32"/>
      <c r="C117" s="32"/>
      <c r="D117" s="32"/>
      <c r="E117" s="245"/>
      <c r="F117" s="135"/>
      <c r="G117" s="39">
        <f>'Year 1 Budget_Detail'!G117</f>
        <v>0</v>
      </c>
      <c r="H117" s="42">
        <f>'Year 1 Budget_Detail'!AG117</f>
        <v>0</v>
      </c>
      <c r="I117" s="42"/>
      <c r="J117" s="42">
        <f t="shared" ref="J117:L117" si="304">$G117*I117</f>
        <v>0</v>
      </c>
      <c r="K117" s="42"/>
      <c r="L117" s="42">
        <f t="shared" si="304"/>
        <v>0</v>
      </c>
      <c r="M117" s="42"/>
      <c r="N117" s="42">
        <f t="shared" ref="N117" si="305">$G117*M117</f>
        <v>0</v>
      </c>
      <c r="O117" s="42"/>
      <c r="P117" s="42">
        <f t="shared" ref="P117" si="306">$G117*O117</f>
        <v>0</v>
      </c>
      <c r="Q117" s="42">
        <f t="shared" si="270"/>
        <v>0</v>
      </c>
    </row>
    <row r="118" spans="1:18" s="10" customFormat="1" ht="15" hidden="1" x14ac:dyDescent="0.25">
      <c r="A118" s="32"/>
      <c r="B118" s="32"/>
      <c r="C118" s="32"/>
      <c r="D118" s="32"/>
      <c r="E118" s="246"/>
      <c r="F118" s="135"/>
      <c r="G118" s="39">
        <f>'Year 1 Budget_Detail'!G118</f>
        <v>0</v>
      </c>
      <c r="H118" s="42">
        <f>'Year 1 Budget_Detail'!AG118</f>
        <v>0</v>
      </c>
      <c r="I118" s="42"/>
      <c r="J118" s="42">
        <f t="shared" ref="J118:L118" si="307">$G118*I118</f>
        <v>0</v>
      </c>
      <c r="K118" s="42"/>
      <c r="L118" s="42">
        <f t="shared" si="307"/>
        <v>0</v>
      </c>
      <c r="M118" s="42"/>
      <c r="N118" s="42">
        <f t="shared" ref="N118" si="308">$G118*M118</f>
        <v>0</v>
      </c>
      <c r="O118" s="42"/>
      <c r="P118" s="42">
        <f t="shared" ref="P118" si="309">$G118*O118</f>
        <v>0</v>
      </c>
      <c r="Q118" s="42">
        <f t="shared" si="270"/>
        <v>0</v>
      </c>
    </row>
    <row r="119" spans="1:18" s="8" customFormat="1" hidden="1" x14ac:dyDescent="0.2">
      <c r="A119" s="45"/>
      <c r="B119" s="45"/>
      <c r="C119" s="45"/>
      <c r="D119" s="45"/>
      <c r="E119" s="244" t="s">
        <v>24</v>
      </c>
      <c r="F119" s="46"/>
      <c r="G119" s="36"/>
      <c r="H119" s="37">
        <f t="shared" ref="H119:Q119" si="310">SUM(H120:H126)</f>
        <v>0</v>
      </c>
      <c r="I119" s="37"/>
      <c r="J119" s="37">
        <f t="shared" si="310"/>
        <v>0</v>
      </c>
      <c r="K119" s="37"/>
      <c r="L119" s="37">
        <f t="shared" si="310"/>
        <v>0</v>
      </c>
      <c r="M119" s="37"/>
      <c r="N119" s="37">
        <f t="shared" ref="N119" si="311">SUM(N120:N126)</f>
        <v>0</v>
      </c>
      <c r="O119" s="37"/>
      <c r="P119" s="37">
        <f t="shared" ref="P119" si="312">SUM(P120:P126)</f>
        <v>0</v>
      </c>
      <c r="Q119" s="37">
        <f t="shared" si="310"/>
        <v>0</v>
      </c>
      <c r="R119" s="8" t="b">
        <f>SUM(H120:H126,J120:J126,L120:L126,N120:N126,P120:P126)=Q119</f>
        <v>1</v>
      </c>
    </row>
    <row r="120" spans="1:18" s="10" customFormat="1" ht="15" hidden="1" x14ac:dyDescent="0.25">
      <c r="A120" s="32"/>
      <c r="B120" s="32"/>
      <c r="C120" s="32"/>
      <c r="D120" s="32"/>
      <c r="E120" s="245"/>
      <c r="F120" s="135"/>
      <c r="G120" s="39">
        <f>'Year 1 Budget_Detail'!G120</f>
        <v>0</v>
      </c>
      <c r="H120" s="42">
        <f>'Year 1 Budget_Detail'!AG120</f>
        <v>0</v>
      </c>
      <c r="I120" s="42"/>
      <c r="J120" s="42">
        <f t="shared" ref="J120" si="313">$G120*I120</f>
        <v>0</v>
      </c>
      <c r="K120" s="42"/>
      <c r="L120" s="42">
        <f t="shared" ref="L120" si="314">$G120*K120</f>
        <v>0</v>
      </c>
      <c r="M120" s="42"/>
      <c r="N120" s="42">
        <f t="shared" ref="N120" si="315">$G120*M120</f>
        <v>0</v>
      </c>
      <c r="O120" s="42"/>
      <c r="P120" s="42">
        <f t="shared" ref="P120" si="316">$G120*O120</f>
        <v>0</v>
      </c>
      <c r="Q120" s="42">
        <f t="shared" si="270"/>
        <v>0</v>
      </c>
    </row>
    <row r="121" spans="1:18" s="10" customFormat="1" ht="15" hidden="1" x14ac:dyDescent="0.25">
      <c r="A121" s="32"/>
      <c r="B121" s="32"/>
      <c r="C121" s="32"/>
      <c r="D121" s="32"/>
      <c r="E121" s="245"/>
      <c r="F121" s="135"/>
      <c r="G121" s="39">
        <f>'Year 1 Budget_Detail'!G121</f>
        <v>0</v>
      </c>
      <c r="H121" s="42">
        <f>'Year 1 Budget_Detail'!AG121</f>
        <v>0</v>
      </c>
      <c r="I121" s="42"/>
      <c r="J121" s="42">
        <f t="shared" ref="J121:L121" si="317">$G121*I121</f>
        <v>0</v>
      </c>
      <c r="K121" s="42"/>
      <c r="L121" s="42">
        <f t="shared" si="317"/>
        <v>0</v>
      </c>
      <c r="M121" s="42"/>
      <c r="N121" s="42">
        <f t="shared" ref="N121" si="318">$G121*M121</f>
        <v>0</v>
      </c>
      <c r="O121" s="42"/>
      <c r="P121" s="42">
        <f t="shared" ref="P121" si="319">$G121*O121</f>
        <v>0</v>
      </c>
      <c r="Q121" s="42">
        <f t="shared" si="270"/>
        <v>0</v>
      </c>
    </row>
    <row r="122" spans="1:18" s="10" customFormat="1" ht="15" hidden="1" x14ac:dyDescent="0.25">
      <c r="A122" s="32"/>
      <c r="B122" s="32"/>
      <c r="C122" s="32"/>
      <c r="D122" s="32"/>
      <c r="E122" s="245"/>
      <c r="F122" s="135"/>
      <c r="G122" s="39">
        <f>'Year 1 Budget_Detail'!G122</f>
        <v>0</v>
      </c>
      <c r="H122" s="42">
        <f>'Year 1 Budget_Detail'!AG122</f>
        <v>0</v>
      </c>
      <c r="I122" s="42"/>
      <c r="J122" s="42">
        <f t="shared" ref="J122:L122" si="320">$G122*I122</f>
        <v>0</v>
      </c>
      <c r="K122" s="42"/>
      <c r="L122" s="42">
        <f t="shared" si="320"/>
        <v>0</v>
      </c>
      <c r="M122" s="42"/>
      <c r="N122" s="42">
        <f t="shared" ref="N122" si="321">$G122*M122</f>
        <v>0</v>
      </c>
      <c r="O122" s="42"/>
      <c r="P122" s="42">
        <f t="shared" ref="P122" si="322">$G122*O122</f>
        <v>0</v>
      </c>
      <c r="Q122" s="42">
        <f t="shared" si="270"/>
        <v>0</v>
      </c>
    </row>
    <row r="123" spans="1:18" s="10" customFormat="1" ht="15" hidden="1" x14ac:dyDescent="0.25">
      <c r="A123" s="32"/>
      <c r="B123" s="32"/>
      <c r="C123" s="32"/>
      <c r="D123" s="32"/>
      <c r="E123" s="245"/>
      <c r="F123" s="135"/>
      <c r="G123" s="39">
        <f>'Year 1 Budget_Detail'!G123</f>
        <v>0</v>
      </c>
      <c r="H123" s="42">
        <f>'Year 1 Budget_Detail'!AG123</f>
        <v>0</v>
      </c>
      <c r="I123" s="42"/>
      <c r="J123" s="42">
        <f t="shared" ref="J123:L123" si="323">$G123*I123</f>
        <v>0</v>
      </c>
      <c r="K123" s="42"/>
      <c r="L123" s="42">
        <f t="shared" si="323"/>
        <v>0</v>
      </c>
      <c r="M123" s="42"/>
      <c r="N123" s="42">
        <f t="shared" ref="N123" si="324">$G123*M123</f>
        <v>0</v>
      </c>
      <c r="O123" s="42"/>
      <c r="P123" s="42">
        <f t="shared" ref="P123" si="325">$G123*O123</f>
        <v>0</v>
      </c>
      <c r="Q123" s="42">
        <f t="shared" si="270"/>
        <v>0</v>
      </c>
    </row>
    <row r="124" spans="1:18" s="10" customFormat="1" ht="15" hidden="1" x14ac:dyDescent="0.25">
      <c r="A124" s="32"/>
      <c r="B124" s="32"/>
      <c r="C124" s="32"/>
      <c r="D124" s="32"/>
      <c r="E124" s="245"/>
      <c r="F124" s="135"/>
      <c r="G124" s="39">
        <f>'Year 1 Budget_Detail'!G124</f>
        <v>0</v>
      </c>
      <c r="H124" s="42">
        <f>'Year 1 Budget_Detail'!AG124</f>
        <v>0</v>
      </c>
      <c r="I124" s="42"/>
      <c r="J124" s="42">
        <f t="shared" ref="J124:L124" si="326">$G124*I124</f>
        <v>0</v>
      </c>
      <c r="K124" s="42"/>
      <c r="L124" s="42">
        <f t="shared" si="326"/>
        <v>0</v>
      </c>
      <c r="M124" s="42"/>
      <c r="N124" s="42">
        <f t="shared" ref="N124" si="327">$G124*M124</f>
        <v>0</v>
      </c>
      <c r="O124" s="42"/>
      <c r="P124" s="42">
        <f t="shared" ref="P124" si="328">$G124*O124</f>
        <v>0</v>
      </c>
      <c r="Q124" s="42">
        <f t="shared" si="270"/>
        <v>0</v>
      </c>
    </row>
    <row r="125" spans="1:18" s="10" customFormat="1" ht="15" hidden="1" x14ac:dyDescent="0.25">
      <c r="A125" s="32"/>
      <c r="B125" s="32"/>
      <c r="C125" s="32"/>
      <c r="D125" s="32"/>
      <c r="E125" s="245"/>
      <c r="F125" s="135"/>
      <c r="G125" s="39">
        <f>'Year 1 Budget_Detail'!G125</f>
        <v>0</v>
      </c>
      <c r="H125" s="42">
        <f>'Year 1 Budget_Detail'!AG125</f>
        <v>0</v>
      </c>
      <c r="I125" s="42"/>
      <c r="J125" s="42">
        <f t="shared" ref="J125:L125" si="329">$G125*I125</f>
        <v>0</v>
      </c>
      <c r="K125" s="42"/>
      <c r="L125" s="42">
        <f t="shared" si="329"/>
        <v>0</v>
      </c>
      <c r="M125" s="42"/>
      <c r="N125" s="42">
        <f t="shared" ref="N125" si="330">$G125*M125</f>
        <v>0</v>
      </c>
      <c r="O125" s="42"/>
      <c r="P125" s="42">
        <f t="shared" ref="P125" si="331">$G125*O125</f>
        <v>0</v>
      </c>
      <c r="Q125" s="42">
        <f t="shared" si="270"/>
        <v>0</v>
      </c>
    </row>
    <row r="126" spans="1:18" s="10" customFormat="1" ht="15" hidden="1" x14ac:dyDescent="0.25">
      <c r="A126" s="32"/>
      <c r="B126" s="32"/>
      <c r="C126" s="32"/>
      <c r="D126" s="32"/>
      <c r="E126" s="246"/>
      <c r="F126" s="135"/>
      <c r="G126" s="39">
        <f>'Year 1 Budget_Detail'!G126</f>
        <v>0</v>
      </c>
      <c r="H126" s="42">
        <f>'Year 1 Budget_Detail'!AG126</f>
        <v>0</v>
      </c>
      <c r="I126" s="42"/>
      <c r="J126" s="42">
        <f t="shared" ref="J126:L126" si="332">$G126*I126</f>
        <v>0</v>
      </c>
      <c r="K126" s="42"/>
      <c r="L126" s="42">
        <f t="shared" si="332"/>
        <v>0</v>
      </c>
      <c r="M126" s="42"/>
      <c r="N126" s="42">
        <f t="shared" ref="N126" si="333">$G126*M126</f>
        <v>0</v>
      </c>
      <c r="O126" s="42"/>
      <c r="P126" s="42">
        <f t="shared" ref="P126" si="334">$G126*O126</f>
        <v>0</v>
      </c>
      <c r="Q126" s="42">
        <f t="shared" si="270"/>
        <v>0</v>
      </c>
    </row>
    <row r="127" spans="1:18" s="8" customFormat="1" hidden="1" x14ac:dyDescent="0.2">
      <c r="A127" s="45"/>
      <c r="B127" s="45"/>
      <c r="C127" s="45"/>
      <c r="D127" s="45"/>
      <c r="E127" s="244" t="s">
        <v>26</v>
      </c>
      <c r="F127" s="46"/>
      <c r="G127" s="36"/>
      <c r="H127" s="37">
        <f t="shared" ref="H127:Q127" si="335">SUM(H128:H133)</f>
        <v>0</v>
      </c>
      <c r="I127" s="37"/>
      <c r="J127" s="37">
        <f t="shared" si="335"/>
        <v>0</v>
      </c>
      <c r="K127" s="37"/>
      <c r="L127" s="37">
        <f t="shared" si="335"/>
        <v>0</v>
      </c>
      <c r="M127" s="37"/>
      <c r="N127" s="37">
        <f t="shared" ref="N127" si="336">SUM(N128:N133)</f>
        <v>0</v>
      </c>
      <c r="O127" s="37"/>
      <c r="P127" s="37">
        <f t="shared" ref="P127" si="337">SUM(P128:P133)</f>
        <v>0</v>
      </c>
      <c r="Q127" s="37">
        <f t="shared" si="335"/>
        <v>0</v>
      </c>
      <c r="R127" s="8" t="b">
        <f>SUM(H128:H133,J128:J133,L128:L133,N128:N133,P128:P133)=Q127</f>
        <v>1</v>
      </c>
    </row>
    <row r="128" spans="1:18" s="10" customFormat="1" ht="24.75" hidden="1" customHeight="1" x14ac:dyDescent="0.25">
      <c r="A128" s="32"/>
      <c r="B128" s="32"/>
      <c r="C128" s="32"/>
      <c r="D128" s="32"/>
      <c r="E128" s="245"/>
      <c r="F128" s="135"/>
      <c r="G128" s="39">
        <f>'Year 1 Budget_Detail'!G128</f>
        <v>0</v>
      </c>
      <c r="H128" s="42">
        <f>'Year 1 Budget_Detail'!AG128</f>
        <v>0</v>
      </c>
      <c r="I128" s="42"/>
      <c r="J128" s="42">
        <f t="shared" ref="J128:L128" si="338">$G128*I128</f>
        <v>0</v>
      </c>
      <c r="K128" s="42"/>
      <c r="L128" s="42">
        <f t="shared" si="338"/>
        <v>0</v>
      </c>
      <c r="M128" s="42"/>
      <c r="N128" s="42">
        <f t="shared" ref="N128" si="339">$G128*M128</f>
        <v>0</v>
      </c>
      <c r="O128" s="42"/>
      <c r="P128" s="42">
        <f t="shared" ref="P128" si="340">$G128*O128</f>
        <v>0</v>
      </c>
      <c r="Q128" s="42">
        <f t="shared" si="270"/>
        <v>0</v>
      </c>
    </row>
    <row r="129" spans="1:18" s="10" customFormat="1" ht="15" hidden="1" x14ac:dyDescent="0.25">
      <c r="A129" s="32"/>
      <c r="B129" s="32"/>
      <c r="C129" s="32"/>
      <c r="D129" s="32"/>
      <c r="E129" s="245"/>
      <c r="F129" s="135"/>
      <c r="G129" s="39">
        <f>'Year 1 Budget_Detail'!G129</f>
        <v>0</v>
      </c>
      <c r="H129" s="42">
        <f>'Year 1 Budget_Detail'!AG129</f>
        <v>0</v>
      </c>
      <c r="I129" s="42"/>
      <c r="J129" s="42">
        <f t="shared" ref="J129:L129" si="341">$G129*I129</f>
        <v>0</v>
      </c>
      <c r="K129" s="42"/>
      <c r="L129" s="42">
        <f t="shared" si="341"/>
        <v>0</v>
      </c>
      <c r="M129" s="42"/>
      <c r="N129" s="42">
        <f t="shared" ref="N129" si="342">$G129*M129</f>
        <v>0</v>
      </c>
      <c r="O129" s="42"/>
      <c r="P129" s="42">
        <f t="shared" ref="P129" si="343">$G129*O129</f>
        <v>0</v>
      </c>
      <c r="Q129" s="42">
        <f t="shared" si="270"/>
        <v>0</v>
      </c>
    </row>
    <row r="130" spans="1:18" s="10" customFormat="1" ht="15" hidden="1" x14ac:dyDescent="0.25">
      <c r="A130" s="32"/>
      <c r="B130" s="32"/>
      <c r="C130" s="32"/>
      <c r="D130" s="32"/>
      <c r="E130" s="245"/>
      <c r="F130" s="135"/>
      <c r="G130" s="39">
        <f>'Year 1 Budget_Detail'!G130</f>
        <v>0</v>
      </c>
      <c r="H130" s="42">
        <f>'Year 1 Budget_Detail'!AG130</f>
        <v>0</v>
      </c>
      <c r="I130" s="42"/>
      <c r="J130" s="42">
        <f t="shared" ref="J130:L130" si="344">$G130*I130</f>
        <v>0</v>
      </c>
      <c r="K130" s="42"/>
      <c r="L130" s="42">
        <f t="shared" si="344"/>
        <v>0</v>
      </c>
      <c r="M130" s="42"/>
      <c r="N130" s="42">
        <f t="shared" ref="N130" si="345">$G130*M130</f>
        <v>0</v>
      </c>
      <c r="O130" s="42"/>
      <c r="P130" s="42">
        <f t="shared" ref="P130" si="346">$G130*O130</f>
        <v>0</v>
      </c>
      <c r="Q130" s="42">
        <f t="shared" si="270"/>
        <v>0</v>
      </c>
    </row>
    <row r="131" spans="1:18" s="10" customFormat="1" ht="15" hidden="1" x14ac:dyDescent="0.25">
      <c r="A131" s="32"/>
      <c r="B131" s="32"/>
      <c r="C131" s="32"/>
      <c r="D131" s="32"/>
      <c r="E131" s="245"/>
      <c r="F131" s="135"/>
      <c r="G131" s="39">
        <f>'Year 1 Budget_Detail'!G131</f>
        <v>0</v>
      </c>
      <c r="H131" s="42">
        <f>'Year 1 Budget_Detail'!AG131</f>
        <v>0</v>
      </c>
      <c r="I131" s="42"/>
      <c r="J131" s="42">
        <f t="shared" ref="J131:L131" si="347">$G131*I131</f>
        <v>0</v>
      </c>
      <c r="K131" s="42"/>
      <c r="L131" s="42">
        <f t="shared" si="347"/>
        <v>0</v>
      </c>
      <c r="M131" s="42"/>
      <c r="N131" s="42">
        <f t="shared" ref="N131" si="348">$G131*M131</f>
        <v>0</v>
      </c>
      <c r="O131" s="42"/>
      <c r="P131" s="42">
        <f t="shared" ref="P131" si="349">$G131*O131</f>
        <v>0</v>
      </c>
      <c r="Q131" s="42">
        <f t="shared" si="270"/>
        <v>0</v>
      </c>
    </row>
    <row r="132" spans="1:18" s="10" customFormat="1" ht="15" hidden="1" x14ac:dyDescent="0.25">
      <c r="A132" s="32"/>
      <c r="B132" s="32"/>
      <c r="C132" s="32"/>
      <c r="D132" s="32"/>
      <c r="E132" s="245"/>
      <c r="F132" s="135"/>
      <c r="G132" s="39">
        <f>'Year 1 Budget_Detail'!G132</f>
        <v>0</v>
      </c>
      <c r="H132" s="42">
        <f>'Year 1 Budget_Detail'!AG132</f>
        <v>0</v>
      </c>
      <c r="I132" s="42"/>
      <c r="J132" s="42">
        <f t="shared" ref="J132:L132" si="350">$G132*I132</f>
        <v>0</v>
      </c>
      <c r="K132" s="42"/>
      <c r="L132" s="42">
        <f t="shared" si="350"/>
        <v>0</v>
      </c>
      <c r="M132" s="42"/>
      <c r="N132" s="42">
        <f t="shared" ref="N132" si="351">$G132*M132</f>
        <v>0</v>
      </c>
      <c r="O132" s="42"/>
      <c r="P132" s="42">
        <f t="shared" ref="P132" si="352">$G132*O132</f>
        <v>0</v>
      </c>
      <c r="Q132" s="42">
        <f t="shared" si="270"/>
        <v>0</v>
      </c>
    </row>
    <row r="133" spans="1:18" s="10" customFormat="1" ht="15" hidden="1" x14ac:dyDescent="0.25">
      <c r="A133" s="32"/>
      <c r="B133" s="32"/>
      <c r="C133" s="32"/>
      <c r="D133" s="32"/>
      <c r="E133" s="246"/>
      <c r="F133" s="135"/>
      <c r="G133" s="39">
        <f>'Year 1 Budget_Detail'!G133</f>
        <v>0</v>
      </c>
      <c r="H133" s="42">
        <f>'Year 1 Budget_Detail'!AG133</f>
        <v>0</v>
      </c>
      <c r="I133" s="42"/>
      <c r="J133" s="42">
        <f t="shared" ref="J133:L133" si="353">$G133*I133</f>
        <v>0</v>
      </c>
      <c r="K133" s="42"/>
      <c r="L133" s="42">
        <f t="shared" si="353"/>
        <v>0</v>
      </c>
      <c r="M133" s="42"/>
      <c r="N133" s="42">
        <f t="shared" ref="N133" si="354">$G133*M133</f>
        <v>0</v>
      </c>
      <c r="O133" s="42"/>
      <c r="P133" s="42">
        <f t="shared" ref="P133" si="355">$G133*O133</f>
        <v>0</v>
      </c>
      <c r="Q133" s="42">
        <f t="shared" si="270"/>
        <v>0</v>
      </c>
    </row>
    <row r="134" spans="1:18" s="8" customFormat="1" hidden="1" x14ac:dyDescent="0.2">
      <c r="A134" s="45"/>
      <c r="B134" s="45"/>
      <c r="C134" s="45"/>
      <c r="D134" s="45"/>
      <c r="E134" s="244" t="s">
        <v>28</v>
      </c>
      <c r="F134" s="46"/>
      <c r="G134" s="36"/>
      <c r="H134" s="37">
        <f t="shared" ref="H134:Q134" si="356">SUM(H135:H139)</f>
        <v>0</v>
      </c>
      <c r="I134" s="37"/>
      <c r="J134" s="37">
        <f t="shared" si="356"/>
        <v>0</v>
      </c>
      <c r="K134" s="37"/>
      <c r="L134" s="37">
        <f t="shared" si="356"/>
        <v>0</v>
      </c>
      <c r="M134" s="37"/>
      <c r="N134" s="37">
        <f t="shared" ref="N134" si="357">SUM(N135:N139)</f>
        <v>0</v>
      </c>
      <c r="O134" s="37"/>
      <c r="P134" s="37">
        <f t="shared" ref="P134" si="358">SUM(P135:P139)</f>
        <v>0</v>
      </c>
      <c r="Q134" s="37">
        <f t="shared" si="356"/>
        <v>0</v>
      </c>
      <c r="R134" s="8" t="b">
        <f>SUM(H135:H139,J135:J139,L135:L139,N135:N139,P135:P139)=Q134</f>
        <v>1</v>
      </c>
    </row>
    <row r="135" spans="1:18" s="10" customFormat="1" ht="15" hidden="1" x14ac:dyDescent="0.25">
      <c r="A135" s="32"/>
      <c r="B135" s="32"/>
      <c r="C135" s="32"/>
      <c r="D135" s="32"/>
      <c r="E135" s="245"/>
      <c r="F135" s="135"/>
      <c r="G135" s="39">
        <f>'Year 1 Budget_Detail'!G135</f>
        <v>0</v>
      </c>
      <c r="H135" s="42">
        <f>'Year 1 Budget_Detail'!AG135</f>
        <v>0</v>
      </c>
      <c r="I135" s="42"/>
      <c r="J135" s="42">
        <f t="shared" ref="J135:L135" si="359">$G135*I135</f>
        <v>0</v>
      </c>
      <c r="K135" s="42"/>
      <c r="L135" s="42">
        <f t="shared" si="359"/>
        <v>0</v>
      </c>
      <c r="M135" s="42"/>
      <c r="N135" s="42">
        <f t="shared" ref="N135" si="360">$G135*M135</f>
        <v>0</v>
      </c>
      <c r="O135" s="42"/>
      <c r="P135" s="42">
        <f t="shared" ref="P135" si="361">$G135*O135</f>
        <v>0</v>
      </c>
      <c r="Q135" s="42">
        <f t="shared" si="270"/>
        <v>0</v>
      </c>
    </row>
    <row r="136" spans="1:18" s="10" customFormat="1" ht="15" hidden="1" x14ac:dyDescent="0.25">
      <c r="A136" s="32"/>
      <c r="B136" s="32"/>
      <c r="C136" s="32"/>
      <c r="D136" s="32"/>
      <c r="E136" s="245"/>
      <c r="F136" s="135"/>
      <c r="G136" s="39">
        <f>'Year 1 Budget_Detail'!G136</f>
        <v>0</v>
      </c>
      <c r="H136" s="42">
        <f>'Year 1 Budget_Detail'!AG136</f>
        <v>0</v>
      </c>
      <c r="I136" s="42"/>
      <c r="J136" s="42">
        <f t="shared" ref="J136:L136" si="362">$G136*I136</f>
        <v>0</v>
      </c>
      <c r="K136" s="42"/>
      <c r="L136" s="42">
        <f t="shared" si="362"/>
        <v>0</v>
      </c>
      <c r="M136" s="42"/>
      <c r="N136" s="42">
        <f t="shared" ref="N136" si="363">$G136*M136</f>
        <v>0</v>
      </c>
      <c r="O136" s="42"/>
      <c r="P136" s="42">
        <f t="shared" ref="P136" si="364">$G136*O136</f>
        <v>0</v>
      </c>
      <c r="Q136" s="42">
        <f t="shared" si="270"/>
        <v>0</v>
      </c>
    </row>
    <row r="137" spans="1:18" s="10" customFormat="1" ht="15" hidden="1" x14ac:dyDescent="0.25">
      <c r="A137" s="32"/>
      <c r="B137" s="32"/>
      <c r="C137" s="32"/>
      <c r="D137" s="32"/>
      <c r="E137" s="245"/>
      <c r="F137" s="135"/>
      <c r="G137" s="39">
        <f>'Year 1 Budget_Detail'!G137</f>
        <v>0</v>
      </c>
      <c r="H137" s="42">
        <f>'Year 1 Budget_Detail'!AG137</f>
        <v>0</v>
      </c>
      <c r="I137" s="42"/>
      <c r="J137" s="42">
        <f t="shared" ref="J137:L137" si="365">$G137*I137</f>
        <v>0</v>
      </c>
      <c r="K137" s="42"/>
      <c r="L137" s="42">
        <f t="shared" si="365"/>
        <v>0</v>
      </c>
      <c r="M137" s="42"/>
      <c r="N137" s="42">
        <f t="shared" ref="N137" si="366">$G137*M137</f>
        <v>0</v>
      </c>
      <c r="O137" s="42"/>
      <c r="P137" s="42">
        <f t="shared" ref="P137" si="367">$G137*O137</f>
        <v>0</v>
      </c>
      <c r="Q137" s="42">
        <f t="shared" si="270"/>
        <v>0</v>
      </c>
    </row>
    <row r="138" spans="1:18" s="10" customFormat="1" ht="15" hidden="1" x14ac:dyDescent="0.25">
      <c r="A138" s="32"/>
      <c r="B138" s="32"/>
      <c r="C138" s="32"/>
      <c r="D138" s="32"/>
      <c r="E138" s="245"/>
      <c r="F138" s="135"/>
      <c r="G138" s="39">
        <f>'Year 1 Budget_Detail'!G138</f>
        <v>0</v>
      </c>
      <c r="H138" s="42">
        <f>'Year 1 Budget_Detail'!AG138</f>
        <v>0</v>
      </c>
      <c r="I138" s="42"/>
      <c r="J138" s="42">
        <f t="shared" ref="J138:L138" si="368">$G138*I138</f>
        <v>0</v>
      </c>
      <c r="K138" s="42"/>
      <c r="L138" s="42">
        <f t="shared" si="368"/>
        <v>0</v>
      </c>
      <c r="M138" s="42"/>
      <c r="N138" s="42">
        <f t="shared" ref="N138" si="369">$G138*M138</f>
        <v>0</v>
      </c>
      <c r="O138" s="42"/>
      <c r="P138" s="42">
        <f t="shared" ref="P138" si="370">$G138*O138</f>
        <v>0</v>
      </c>
      <c r="Q138" s="42">
        <f t="shared" si="270"/>
        <v>0</v>
      </c>
    </row>
    <row r="139" spans="1:18" s="10" customFormat="1" ht="15" hidden="1" x14ac:dyDescent="0.25">
      <c r="A139" s="32"/>
      <c r="B139" s="32"/>
      <c r="C139" s="32"/>
      <c r="D139" s="32"/>
      <c r="E139" s="246"/>
      <c r="F139" s="135"/>
      <c r="G139" s="39">
        <f>'Year 1 Budget_Detail'!G139</f>
        <v>0</v>
      </c>
      <c r="H139" s="42">
        <f>'Year 1 Budget_Detail'!AG139</f>
        <v>0</v>
      </c>
      <c r="I139" s="42"/>
      <c r="J139" s="42">
        <f t="shared" ref="J139:L139" si="371">$G139*I139</f>
        <v>0</v>
      </c>
      <c r="K139" s="42"/>
      <c r="L139" s="42">
        <f t="shared" si="371"/>
        <v>0</v>
      </c>
      <c r="M139" s="42"/>
      <c r="N139" s="42">
        <f t="shared" ref="N139" si="372">$G139*M139</f>
        <v>0</v>
      </c>
      <c r="O139" s="42"/>
      <c r="P139" s="42">
        <f t="shared" ref="P139" si="373">$G139*O139</f>
        <v>0</v>
      </c>
      <c r="Q139" s="42">
        <f t="shared" si="270"/>
        <v>0</v>
      </c>
    </row>
    <row r="140" spans="1:18" s="8" customFormat="1" hidden="1" x14ac:dyDescent="0.2">
      <c r="A140" s="45"/>
      <c r="B140" s="45"/>
      <c r="C140" s="45"/>
      <c r="D140" s="45"/>
      <c r="E140" s="244" t="s">
        <v>30</v>
      </c>
      <c r="F140" s="46"/>
      <c r="G140" s="36"/>
      <c r="H140" s="37">
        <f t="shared" ref="H140:Q140" si="374">SUM(H141:H147)</f>
        <v>0</v>
      </c>
      <c r="I140" s="37"/>
      <c r="J140" s="37">
        <f t="shared" si="374"/>
        <v>0</v>
      </c>
      <c r="K140" s="37"/>
      <c r="L140" s="37">
        <f t="shared" si="374"/>
        <v>0</v>
      </c>
      <c r="M140" s="37"/>
      <c r="N140" s="37">
        <f t="shared" ref="N140" si="375">SUM(N141:N147)</f>
        <v>0</v>
      </c>
      <c r="O140" s="37"/>
      <c r="P140" s="37">
        <f t="shared" ref="P140" si="376">SUM(P141:P147)</f>
        <v>0</v>
      </c>
      <c r="Q140" s="37">
        <f t="shared" si="374"/>
        <v>0</v>
      </c>
      <c r="R140" s="8" t="b">
        <f>SUM(H141:H147,J141:J147,L141:L147,N141:N147,P141:P147)=Q140</f>
        <v>1</v>
      </c>
    </row>
    <row r="141" spans="1:18" s="10" customFormat="1" ht="15" hidden="1" x14ac:dyDescent="0.25">
      <c r="A141" s="32"/>
      <c r="B141" s="32"/>
      <c r="C141" s="32"/>
      <c r="D141" s="32"/>
      <c r="E141" s="245"/>
      <c r="F141" s="135"/>
      <c r="G141" s="39">
        <f>'Year 1 Budget_Detail'!G141</f>
        <v>0</v>
      </c>
      <c r="H141" s="42">
        <f>'Year 1 Budget_Detail'!AG141</f>
        <v>0</v>
      </c>
      <c r="I141" s="42"/>
      <c r="J141" s="42">
        <f t="shared" ref="J141:L141" si="377">$G141*I141</f>
        <v>0</v>
      </c>
      <c r="K141" s="42"/>
      <c r="L141" s="42">
        <f t="shared" si="377"/>
        <v>0</v>
      </c>
      <c r="M141" s="42"/>
      <c r="N141" s="42">
        <f t="shared" ref="N141" si="378">$G141*M141</f>
        <v>0</v>
      </c>
      <c r="O141" s="42"/>
      <c r="P141" s="42">
        <f t="shared" ref="P141" si="379">$G141*O141</f>
        <v>0</v>
      </c>
      <c r="Q141" s="42">
        <f t="shared" si="270"/>
        <v>0</v>
      </c>
    </row>
    <row r="142" spans="1:18" s="10" customFormat="1" ht="15" hidden="1" x14ac:dyDescent="0.25">
      <c r="A142" s="32"/>
      <c r="B142" s="32"/>
      <c r="C142" s="32"/>
      <c r="D142" s="32"/>
      <c r="E142" s="245"/>
      <c r="F142" s="135"/>
      <c r="G142" s="39">
        <f>'Year 1 Budget_Detail'!G142</f>
        <v>0</v>
      </c>
      <c r="H142" s="42">
        <f>'Year 1 Budget_Detail'!AG142</f>
        <v>0</v>
      </c>
      <c r="I142" s="42"/>
      <c r="J142" s="42">
        <f t="shared" ref="J142:L142" si="380">$G142*I142</f>
        <v>0</v>
      </c>
      <c r="K142" s="42"/>
      <c r="L142" s="42">
        <f t="shared" si="380"/>
        <v>0</v>
      </c>
      <c r="M142" s="42"/>
      <c r="N142" s="42">
        <f t="shared" ref="N142" si="381">$G142*M142</f>
        <v>0</v>
      </c>
      <c r="O142" s="42"/>
      <c r="P142" s="42">
        <f t="shared" ref="P142" si="382">$G142*O142</f>
        <v>0</v>
      </c>
      <c r="Q142" s="42">
        <f t="shared" si="270"/>
        <v>0</v>
      </c>
    </row>
    <row r="143" spans="1:18" s="10" customFormat="1" ht="15" hidden="1" x14ac:dyDescent="0.25">
      <c r="A143" s="32"/>
      <c r="B143" s="32"/>
      <c r="C143" s="32"/>
      <c r="D143" s="32"/>
      <c r="E143" s="245"/>
      <c r="F143" s="135"/>
      <c r="G143" s="39">
        <f>'Year 1 Budget_Detail'!G143</f>
        <v>0</v>
      </c>
      <c r="H143" s="42">
        <f>'Year 1 Budget_Detail'!AG143</f>
        <v>0</v>
      </c>
      <c r="I143" s="42"/>
      <c r="J143" s="42">
        <f t="shared" ref="J143:L143" si="383">$G143*I143</f>
        <v>0</v>
      </c>
      <c r="K143" s="42"/>
      <c r="L143" s="42">
        <f t="shared" si="383"/>
        <v>0</v>
      </c>
      <c r="M143" s="42"/>
      <c r="N143" s="42">
        <f t="shared" ref="N143" si="384">$G143*M143</f>
        <v>0</v>
      </c>
      <c r="O143" s="42"/>
      <c r="P143" s="42">
        <f t="shared" ref="P143" si="385">$G143*O143</f>
        <v>0</v>
      </c>
      <c r="Q143" s="42">
        <f t="shared" si="270"/>
        <v>0</v>
      </c>
    </row>
    <row r="144" spans="1:18" s="10" customFormat="1" ht="15" hidden="1" x14ac:dyDescent="0.25">
      <c r="A144" s="32"/>
      <c r="B144" s="32"/>
      <c r="C144" s="32"/>
      <c r="D144" s="32"/>
      <c r="E144" s="245"/>
      <c r="F144" s="135"/>
      <c r="G144" s="39">
        <f>'Year 1 Budget_Detail'!G144</f>
        <v>0</v>
      </c>
      <c r="H144" s="42">
        <f>'Year 1 Budget_Detail'!AG144</f>
        <v>0</v>
      </c>
      <c r="I144" s="42"/>
      <c r="J144" s="42">
        <f t="shared" ref="J144:L144" si="386">$G144*I144</f>
        <v>0</v>
      </c>
      <c r="K144" s="42"/>
      <c r="L144" s="42">
        <f t="shared" si="386"/>
        <v>0</v>
      </c>
      <c r="M144" s="42"/>
      <c r="N144" s="42">
        <f t="shared" ref="N144" si="387">$G144*M144</f>
        <v>0</v>
      </c>
      <c r="O144" s="42"/>
      <c r="P144" s="42">
        <f t="shared" ref="P144" si="388">$G144*O144</f>
        <v>0</v>
      </c>
      <c r="Q144" s="42">
        <f t="shared" si="270"/>
        <v>0</v>
      </c>
    </row>
    <row r="145" spans="1:18" s="10" customFormat="1" ht="15" hidden="1" x14ac:dyDescent="0.25">
      <c r="A145" s="32"/>
      <c r="B145" s="32"/>
      <c r="C145" s="32"/>
      <c r="D145" s="32"/>
      <c r="E145" s="245"/>
      <c r="F145" s="135"/>
      <c r="G145" s="39">
        <f>'Year 1 Budget_Detail'!G145</f>
        <v>0</v>
      </c>
      <c r="H145" s="42">
        <f>'Year 1 Budget_Detail'!AG145</f>
        <v>0</v>
      </c>
      <c r="I145" s="42"/>
      <c r="J145" s="42">
        <f t="shared" ref="J145:L145" si="389">$G145*I145</f>
        <v>0</v>
      </c>
      <c r="K145" s="42"/>
      <c r="L145" s="42">
        <f t="shared" si="389"/>
        <v>0</v>
      </c>
      <c r="M145" s="42"/>
      <c r="N145" s="42">
        <f t="shared" ref="N145" si="390">$G145*M145</f>
        <v>0</v>
      </c>
      <c r="O145" s="42"/>
      <c r="P145" s="42">
        <f t="shared" ref="P145" si="391">$G145*O145</f>
        <v>0</v>
      </c>
      <c r="Q145" s="42">
        <f t="shared" si="270"/>
        <v>0</v>
      </c>
    </row>
    <row r="146" spans="1:18" s="10" customFormat="1" ht="15" hidden="1" x14ac:dyDescent="0.25">
      <c r="A146" s="32"/>
      <c r="B146" s="32"/>
      <c r="C146" s="32"/>
      <c r="D146" s="32"/>
      <c r="E146" s="245"/>
      <c r="F146" s="135"/>
      <c r="G146" s="39">
        <f>'Year 1 Budget_Detail'!G146</f>
        <v>0</v>
      </c>
      <c r="H146" s="42">
        <f>'Year 1 Budget_Detail'!AG146</f>
        <v>0</v>
      </c>
      <c r="I146" s="42"/>
      <c r="J146" s="42">
        <f t="shared" ref="J146:L146" si="392">$G146*I146</f>
        <v>0</v>
      </c>
      <c r="K146" s="42"/>
      <c r="L146" s="42">
        <f t="shared" si="392"/>
        <v>0</v>
      </c>
      <c r="M146" s="42"/>
      <c r="N146" s="42">
        <f t="shared" ref="N146" si="393">$G146*M146</f>
        <v>0</v>
      </c>
      <c r="O146" s="42"/>
      <c r="P146" s="42">
        <f t="shared" ref="P146" si="394">$G146*O146</f>
        <v>0</v>
      </c>
      <c r="Q146" s="42">
        <f t="shared" si="270"/>
        <v>0</v>
      </c>
    </row>
    <row r="147" spans="1:18" s="10" customFormat="1" ht="15" hidden="1" x14ac:dyDescent="0.25">
      <c r="A147" s="32"/>
      <c r="B147" s="32"/>
      <c r="C147" s="32"/>
      <c r="D147" s="32"/>
      <c r="E147" s="246"/>
      <c r="F147" s="135"/>
      <c r="G147" s="39">
        <f>'Year 1 Budget_Detail'!G147</f>
        <v>0</v>
      </c>
      <c r="H147" s="42">
        <f>'Year 1 Budget_Detail'!AG147</f>
        <v>0</v>
      </c>
      <c r="I147" s="42"/>
      <c r="J147" s="42">
        <f t="shared" ref="J147:L147" si="395">$G147*I147</f>
        <v>0</v>
      </c>
      <c r="K147" s="42"/>
      <c r="L147" s="42">
        <f t="shared" si="395"/>
        <v>0</v>
      </c>
      <c r="M147" s="42"/>
      <c r="N147" s="42">
        <f t="shared" ref="N147" si="396">$G147*M147</f>
        <v>0</v>
      </c>
      <c r="O147" s="42"/>
      <c r="P147" s="42">
        <f t="shared" ref="P147" si="397">$G147*O147</f>
        <v>0</v>
      </c>
      <c r="Q147" s="42">
        <f t="shared" si="270"/>
        <v>0</v>
      </c>
    </row>
    <row r="148" spans="1:18" s="8" customFormat="1" hidden="1" x14ac:dyDescent="0.2">
      <c r="A148" s="45"/>
      <c r="B148" s="45"/>
      <c r="C148" s="45"/>
      <c r="D148" s="45"/>
      <c r="E148" s="244" t="s">
        <v>32</v>
      </c>
      <c r="F148" s="46"/>
      <c r="G148" s="36"/>
      <c r="H148" s="37">
        <f t="shared" ref="H148:Q148" si="398">SUM(H149:H153)</f>
        <v>0</v>
      </c>
      <c r="I148" s="37"/>
      <c r="J148" s="37">
        <f t="shared" si="398"/>
        <v>0</v>
      </c>
      <c r="K148" s="37"/>
      <c r="L148" s="37">
        <f t="shared" si="398"/>
        <v>0</v>
      </c>
      <c r="M148" s="37"/>
      <c r="N148" s="37">
        <f t="shared" ref="N148" si="399">SUM(N149:N153)</f>
        <v>0</v>
      </c>
      <c r="O148" s="37"/>
      <c r="P148" s="37">
        <f t="shared" ref="P148" si="400">SUM(P149:P153)</f>
        <v>0</v>
      </c>
      <c r="Q148" s="37">
        <f t="shared" si="398"/>
        <v>0</v>
      </c>
      <c r="R148" s="8" t="b">
        <f>SUM(H149:H153,J149:J153,L149:L153,N149:N153,P149:P153)=Q148</f>
        <v>1</v>
      </c>
    </row>
    <row r="149" spans="1:18" s="10" customFormat="1" ht="15" hidden="1" x14ac:dyDescent="0.25">
      <c r="A149" s="32"/>
      <c r="B149" s="32"/>
      <c r="C149" s="32"/>
      <c r="D149" s="32"/>
      <c r="E149" s="245"/>
      <c r="F149" s="135"/>
      <c r="G149" s="39">
        <f>'Year 1 Budget_Detail'!G149</f>
        <v>0</v>
      </c>
      <c r="H149" s="42">
        <f>'Year 1 Budget_Detail'!AG149</f>
        <v>0</v>
      </c>
      <c r="I149" s="42"/>
      <c r="J149" s="42">
        <f t="shared" ref="J149:L149" si="401">$G149*I149</f>
        <v>0</v>
      </c>
      <c r="K149" s="42"/>
      <c r="L149" s="42">
        <f t="shared" si="401"/>
        <v>0</v>
      </c>
      <c r="M149" s="42"/>
      <c r="N149" s="42">
        <f t="shared" ref="N149" si="402">$G149*M149</f>
        <v>0</v>
      </c>
      <c r="O149" s="42"/>
      <c r="P149" s="42">
        <f t="shared" ref="P149" si="403">$G149*O149</f>
        <v>0</v>
      </c>
      <c r="Q149" s="42">
        <f t="shared" si="270"/>
        <v>0</v>
      </c>
    </row>
    <row r="150" spans="1:18" s="10" customFormat="1" ht="15" hidden="1" x14ac:dyDescent="0.25">
      <c r="A150" s="32"/>
      <c r="B150" s="32"/>
      <c r="C150" s="32"/>
      <c r="D150" s="32"/>
      <c r="E150" s="245"/>
      <c r="F150" s="135"/>
      <c r="G150" s="39">
        <f>'Year 1 Budget_Detail'!G150</f>
        <v>0</v>
      </c>
      <c r="H150" s="42">
        <f>'Year 1 Budget_Detail'!AG150</f>
        <v>0</v>
      </c>
      <c r="I150" s="42"/>
      <c r="J150" s="42">
        <f t="shared" ref="J150:L150" si="404">$G150*I150</f>
        <v>0</v>
      </c>
      <c r="K150" s="42"/>
      <c r="L150" s="42">
        <f t="shared" si="404"/>
        <v>0</v>
      </c>
      <c r="M150" s="42"/>
      <c r="N150" s="42">
        <f t="shared" ref="N150" si="405">$G150*M150</f>
        <v>0</v>
      </c>
      <c r="O150" s="42"/>
      <c r="P150" s="42">
        <f t="shared" ref="P150" si="406">$G150*O150</f>
        <v>0</v>
      </c>
      <c r="Q150" s="42">
        <f t="shared" si="270"/>
        <v>0</v>
      </c>
    </row>
    <row r="151" spans="1:18" s="10" customFormat="1" ht="15" hidden="1" x14ac:dyDescent="0.25">
      <c r="A151" s="32"/>
      <c r="B151" s="32"/>
      <c r="C151" s="32"/>
      <c r="D151" s="32"/>
      <c r="E151" s="245"/>
      <c r="F151" s="135"/>
      <c r="G151" s="39">
        <f>'Year 1 Budget_Detail'!G151</f>
        <v>0</v>
      </c>
      <c r="H151" s="42">
        <f>'Year 1 Budget_Detail'!AG151</f>
        <v>0</v>
      </c>
      <c r="I151" s="42"/>
      <c r="J151" s="42">
        <f t="shared" ref="J151:L151" si="407">$G151*I151</f>
        <v>0</v>
      </c>
      <c r="K151" s="42"/>
      <c r="L151" s="42">
        <f t="shared" si="407"/>
        <v>0</v>
      </c>
      <c r="M151" s="42"/>
      <c r="N151" s="42">
        <f t="shared" ref="N151" si="408">$G151*M151</f>
        <v>0</v>
      </c>
      <c r="O151" s="42"/>
      <c r="P151" s="42">
        <f t="shared" ref="P151" si="409">$G151*O151</f>
        <v>0</v>
      </c>
      <c r="Q151" s="42">
        <f t="shared" si="270"/>
        <v>0</v>
      </c>
    </row>
    <row r="152" spans="1:18" s="10" customFormat="1" ht="14.25" hidden="1" customHeight="1" x14ac:dyDescent="0.25">
      <c r="A152" s="32"/>
      <c r="B152" s="32"/>
      <c r="C152" s="32"/>
      <c r="D152" s="32"/>
      <c r="E152" s="245"/>
      <c r="F152" s="135"/>
      <c r="G152" s="39">
        <f>'Year 1 Budget_Detail'!G152</f>
        <v>0</v>
      </c>
      <c r="H152" s="42">
        <f>'Year 1 Budget_Detail'!AG152</f>
        <v>0</v>
      </c>
      <c r="I152" s="42"/>
      <c r="J152" s="42">
        <f t="shared" ref="J152:L152" si="410">$G152*I152</f>
        <v>0</v>
      </c>
      <c r="K152" s="42"/>
      <c r="L152" s="42">
        <f t="shared" si="410"/>
        <v>0</v>
      </c>
      <c r="M152" s="42"/>
      <c r="N152" s="42">
        <f t="shared" ref="N152" si="411">$G152*M152</f>
        <v>0</v>
      </c>
      <c r="O152" s="42"/>
      <c r="P152" s="42">
        <f t="shared" ref="P152" si="412">$G152*O152</f>
        <v>0</v>
      </c>
      <c r="Q152" s="42">
        <f t="shared" si="270"/>
        <v>0</v>
      </c>
    </row>
    <row r="153" spans="1:18" s="10" customFormat="1" ht="14.25" hidden="1" customHeight="1" x14ac:dyDescent="0.25">
      <c r="A153" s="32"/>
      <c r="B153" s="32"/>
      <c r="C153" s="32"/>
      <c r="D153" s="32"/>
      <c r="E153" s="246"/>
      <c r="F153" s="135"/>
      <c r="G153" s="39">
        <f>'Year 1 Budget_Detail'!G153</f>
        <v>0</v>
      </c>
      <c r="H153" s="42">
        <f>'Year 1 Budget_Detail'!AG153</f>
        <v>0</v>
      </c>
      <c r="I153" s="42"/>
      <c r="J153" s="42">
        <f t="shared" ref="J153:L153" si="413">$G153*I153</f>
        <v>0</v>
      </c>
      <c r="K153" s="42"/>
      <c r="L153" s="42">
        <f t="shared" si="413"/>
        <v>0</v>
      </c>
      <c r="M153" s="42"/>
      <c r="N153" s="42">
        <f t="shared" ref="N153" si="414">$G153*M153</f>
        <v>0</v>
      </c>
      <c r="O153" s="42"/>
      <c r="P153" s="42">
        <f t="shared" ref="P153" si="415">$G153*O153</f>
        <v>0</v>
      </c>
      <c r="Q153" s="42">
        <f t="shared" si="270"/>
        <v>0</v>
      </c>
    </row>
    <row r="154" spans="1:18" s="8" customFormat="1" ht="14.25" hidden="1" customHeight="1" x14ac:dyDescent="0.2">
      <c r="A154" s="45"/>
      <c r="B154" s="45"/>
      <c r="C154" s="45"/>
      <c r="D154" s="45"/>
      <c r="E154" s="244" t="s">
        <v>34</v>
      </c>
      <c r="F154" s="46"/>
      <c r="G154" s="36"/>
      <c r="H154" s="37">
        <f t="shared" ref="H154:Q154" si="416">SUM(H155:H160)</f>
        <v>0</v>
      </c>
      <c r="I154" s="37"/>
      <c r="J154" s="37">
        <f t="shared" si="416"/>
        <v>0</v>
      </c>
      <c r="K154" s="37"/>
      <c r="L154" s="37">
        <f t="shared" si="416"/>
        <v>0</v>
      </c>
      <c r="M154" s="37"/>
      <c r="N154" s="37">
        <f t="shared" ref="N154" si="417">SUM(N155:N160)</f>
        <v>0</v>
      </c>
      <c r="O154" s="37"/>
      <c r="P154" s="37">
        <f t="shared" ref="P154" si="418">SUM(P155:P160)</f>
        <v>0</v>
      </c>
      <c r="Q154" s="37">
        <f t="shared" si="416"/>
        <v>0</v>
      </c>
      <c r="R154" s="8" t="b">
        <f>SUM(H155:H160,J155:J160,L155:L160,N155:N160,P155:P160)=Q154</f>
        <v>1</v>
      </c>
    </row>
    <row r="155" spans="1:18" s="10" customFormat="1" ht="14.25" hidden="1" customHeight="1" x14ac:dyDescent="0.25">
      <c r="A155" s="32"/>
      <c r="B155" s="32"/>
      <c r="C155" s="32"/>
      <c r="D155" s="32"/>
      <c r="E155" s="245"/>
      <c r="F155" s="135"/>
      <c r="G155" s="39">
        <f>'Year 1 Budget_Detail'!G155</f>
        <v>0</v>
      </c>
      <c r="H155" s="42">
        <f>'Year 1 Budget_Detail'!AG155</f>
        <v>0</v>
      </c>
      <c r="I155" s="42"/>
      <c r="J155" s="42">
        <f t="shared" ref="J155:L155" si="419">$G155*I155</f>
        <v>0</v>
      </c>
      <c r="K155" s="42"/>
      <c r="L155" s="42">
        <f t="shared" si="419"/>
        <v>0</v>
      </c>
      <c r="M155" s="42"/>
      <c r="N155" s="42">
        <f t="shared" ref="N155" si="420">$G155*M155</f>
        <v>0</v>
      </c>
      <c r="O155" s="42"/>
      <c r="P155" s="42">
        <f t="shared" ref="P155" si="421">$G155*O155</f>
        <v>0</v>
      </c>
      <c r="Q155" s="42">
        <f t="shared" si="270"/>
        <v>0</v>
      </c>
    </row>
    <row r="156" spans="1:18" s="10" customFormat="1" ht="14.25" hidden="1" customHeight="1" x14ac:dyDescent="0.25">
      <c r="A156" s="32"/>
      <c r="B156" s="32"/>
      <c r="C156" s="32"/>
      <c r="D156" s="32"/>
      <c r="E156" s="245"/>
      <c r="F156" s="135"/>
      <c r="G156" s="39">
        <f>'Year 1 Budget_Detail'!G156</f>
        <v>0</v>
      </c>
      <c r="H156" s="42">
        <f>'Year 1 Budget_Detail'!AG156</f>
        <v>0</v>
      </c>
      <c r="I156" s="42"/>
      <c r="J156" s="42">
        <f t="shared" ref="J156:L156" si="422">$G156*I156</f>
        <v>0</v>
      </c>
      <c r="K156" s="42"/>
      <c r="L156" s="42">
        <f t="shared" si="422"/>
        <v>0</v>
      </c>
      <c r="M156" s="42"/>
      <c r="N156" s="42">
        <f t="shared" ref="N156" si="423">$G156*M156</f>
        <v>0</v>
      </c>
      <c r="O156" s="42"/>
      <c r="P156" s="42">
        <f t="shared" ref="P156" si="424">$G156*O156</f>
        <v>0</v>
      </c>
      <c r="Q156" s="42">
        <f t="shared" si="270"/>
        <v>0</v>
      </c>
    </row>
    <row r="157" spans="1:18" s="10" customFormat="1" ht="14.25" hidden="1" customHeight="1" x14ac:dyDescent="0.25">
      <c r="A157" s="32"/>
      <c r="B157" s="32"/>
      <c r="C157" s="32"/>
      <c r="D157" s="32"/>
      <c r="E157" s="245"/>
      <c r="F157" s="135"/>
      <c r="G157" s="39">
        <f>'Year 1 Budget_Detail'!G157</f>
        <v>0</v>
      </c>
      <c r="H157" s="42">
        <f>'Year 1 Budget_Detail'!AG157</f>
        <v>0</v>
      </c>
      <c r="I157" s="42"/>
      <c r="J157" s="42">
        <f t="shared" ref="J157:L157" si="425">$G157*I157</f>
        <v>0</v>
      </c>
      <c r="K157" s="42"/>
      <c r="L157" s="42">
        <f t="shared" si="425"/>
        <v>0</v>
      </c>
      <c r="M157" s="42"/>
      <c r="N157" s="42">
        <f t="shared" ref="N157" si="426">$G157*M157</f>
        <v>0</v>
      </c>
      <c r="O157" s="42"/>
      <c r="P157" s="42">
        <f t="shared" ref="P157" si="427">$G157*O157</f>
        <v>0</v>
      </c>
      <c r="Q157" s="42">
        <f t="shared" si="270"/>
        <v>0</v>
      </c>
    </row>
    <row r="158" spans="1:18" s="10" customFormat="1" ht="14.25" hidden="1" customHeight="1" x14ac:dyDescent="0.25">
      <c r="A158" s="32"/>
      <c r="B158" s="32"/>
      <c r="C158" s="32"/>
      <c r="D158" s="32"/>
      <c r="E158" s="245"/>
      <c r="F158" s="135"/>
      <c r="G158" s="39">
        <f>'Year 1 Budget_Detail'!G158</f>
        <v>0</v>
      </c>
      <c r="H158" s="42">
        <f>'Year 1 Budget_Detail'!AG158</f>
        <v>0</v>
      </c>
      <c r="I158" s="42"/>
      <c r="J158" s="42">
        <f t="shared" ref="J158:L158" si="428">$G158*I158</f>
        <v>0</v>
      </c>
      <c r="K158" s="42"/>
      <c r="L158" s="42">
        <f t="shared" si="428"/>
        <v>0</v>
      </c>
      <c r="M158" s="42"/>
      <c r="N158" s="42">
        <f t="shared" ref="N158" si="429">$G158*M158</f>
        <v>0</v>
      </c>
      <c r="O158" s="42"/>
      <c r="P158" s="42">
        <f t="shared" ref="P158" si="430">$G158*O158</f>
        <v>0</v>
      </c>
      <c r="Q158" s="42">
        <f t="shared" si="270"/>
        <v>0</v>
      </c>
    </row>
    <row r="159" spans="1:18" s="10" customFormat="1" ht="14.25" hidden="1" customHeight="1" x14ac:dyDescent="0.25">
      <c r="A159" s="32"/>
      <c r="B159" s="32"/>
      <c r="C159" s="32"/>
      <c r="D159" s="32"/>
      <c r="E159" s="245"/>
      <c r="F159" s="135"/>
      <c r="G159" s="39">
        <f>'Year 1 Budget_Detail'!G159</f>
        <v>0</v>
      </c>
      <c r="H159" s="42">
        <f>'Year 1 Budget_Detail'!AG159</f>
        <v>0</v>
      </c>
      <c r="I159" s="42"/>
      <c r="J159" s="42">
        <f t="shared" ref="J159:L159" si="431">$G159*I159</f>
        <v>0</v>
      </c>
      <c r="K159" s="42"/>
      <c r="L159" s="42">
        <f t="shared" si="431"/>
        <v>0</v>
      </c>
      <c r="M159" s="42"/>
      <c r="N159" s="42">
        <f t="shared" ref="N159" si="432">$G159*M159</f>
        <v>0</v>
      </c>
      <c r="O159" s="42"/>
      <c r="P159" s="42">
        <f t="shared" ref="P159" si="433">$G159*O159</f>
        <v>0</v>
      </c>
      <c r="Q159" s="42">
        <f t="shared" si="270"/>
        <v>0</v>
      </c>
    </row>
    <row r="160" spans="1:18" s="10" customFormat="1" ht="14.25" hidden="1" customHeight="1" x14ac:dyDescent="0.25">
      <c r="A160" s="32"/>
      <c r="B160" s="32"/>
      <c r="C160" s="32"/>
      <c r="D160" s="32"/>
      <c r="E160" s="246"/>
      <c r="F160" s="135"/>
      <c r="G160" s="39">
        <f>'Year 1 Budget_Detail'!G160</f>
        <v>0</v>
      </c>
      <c r="H160" s="42">
        <f>'Year 1 Budget_Detail'!AG160</f>
        <v>0</v>
      </c>
      <c r="I160" s="42"/>
      <c r="J160" s="42">
        <f t="shared" ref="J160:L160" si="434">$G160*I160</f>
        <v>0</v>
      </c>
      <c r="K160" s="42"/>
      <c r="L160" s="42">
        <f t="shared" si="434"/>
        <v>0</v>
      </c>
      <c r="M160" s="42"/>
      <c r="N160" s="42">
        <f t="shared" ref="N160" si="435">$G160*M160</f>
        <v>0</v>
      </c>
      <c r="O160" s="42"/>
      <c r="P160" s="42">
        <f t="shared" ref="P160" si="436">$G160*O160</f>
        <v>0</v>
      </c>
      <c r="Q160" s="42">
        <f t="shared" si="270"/>
        <v>0</v>
      </c>
    </row>
    <row r="161" spans="1:18" s="8" customFormat="1" hidden="1" x14ac:dyDescent="0.2">
      <c r="A161" s="45"/>
      <c r="B161" s="45"/>
      <c r="C161" s="45"/>
      <c r="D161" s="45"/>
      <c r="E161" s="244" t="s">
        <v>36</v>
      </c>
      <c r="F161" s="46"/>
      <c r="G161" s="36"/>
      <c r="H161" s="37">
        <f t="shared" ref="H161:Q161" si="437">SUM(H162:H166)</f>
        <v>0</v>
      </c>
      <c r="I161" s="37"/>
      <c r="J161" s="37">
        <f t="shared" si="437"/>
        <v>0</v>
      </c>
      <c r="K161" s="37"/>
      <c r="L161" s="37">
        <f t="shared" si="437"/>
        <v>0</v>
      </c>
      <c r="M161" s="37"/>
      <c r="N161" s="37">
        <f t="shared" ref="N161" si="438">SUM(N162:N166)</f>
        <v>0</v>
      </c>
      <c r="O161" s="37"/>
      <c r="P161" s="37">
        <f t="shared" ref="P161" si="439">SUM(P162:P166)</f>
        <v>0</v>
      </c>
      <c r="Q161" s="37">
        <f t="shared" si="437"/>
        <v>0</v>
      </c>
      <c r="R161" s="8" t="b">
        <f>SUM(H162:H166,J162:J166,L162:L166,N162:N166,P162:P166)=Q161</f>
        <v>1</v>
      </c>
    </row>
    <row r="162" spans="1:18" s="10" customFormat="1" ht="15" hidden="1" x14ac:dyDescent="0.25">
      <c r="A162" s="32"/>
      <c r="B162" s="32"/>
      <c r="C162" s="32"/>
      <c r="D162" s="32"/>
      <c r="E162" s="245"/>
      <c r="F162" s="135"/>
      <c r="G162" s="39">
        <f>'Year 1 Budget_Detail'!G162</f>
        <v>0</v>
      </c>
      <c r="H162" s="42">
        <f>'Year 1 Budget_Detail'!AG162</f>
        <v>0</v>
      </c>
      <c r="I162" s="42"/>
      <c r="J162" s="42">
        <f t="shared" ref="J162:L162" si="440">$G162*I162</f>
        <v>0</v>
      </c>
      <c r="K162" s="42"/>
      <c r="L162" s="42">
        <f t="shared" si="440"/>
        <v>0</v>
      </c>
      <c r="M162" s="42"/>
      <c r="N162" s="42">
        <f t="shared" ref="N162" si="441">$G162*M162</f>
        <v>0</v>
      </c>
      <c r="O162" s="42"/>
      <c r="P162" s="42">
        <f t="shared" ref="P162" si="442">$G162*O162</f>
        <v>0</v>
      </c>
      <c r="Q162" s="42">
        <f t="shared" si="270"/>
        <v>0</v>
      </c>
    </row>
    <row r="163" spans="1:18" s="10" customFormat="1" ht="15" hidden="1" x14ac:dyDescent="0.25">
      <c r="A163" s="32"/>
      <c r="B163" s="32"/>
      <c r="C163" s="32"/>
      <c r="D163" s="32"/>
      <c r="E163" s="245"/>
      <c r="F163" s="135"/>
      <c r="G163" s="39">
        <f>'Year 1 Budget_Detail'!G163</f>
        <v>0</v>
      </c>
      <c r="H163" s="42">
        <f>'Year 1 Budget_Detail'!AG163</f>
        <v>0</v>
      </c>
      <c r="I163" s="42"/>
      <c r="J163" s="42">
        <f t="shared" ref="J163:L163" si="443">$G163*I163</f>
        <v>0</v>
      </c>
      <c r="K163" s="42"/>
      <c r="L163" s="42">
        <f t="shared" si="443"/>
        <v>0</v>
      </c>
      <c r="M163" s="42"/>
      <c r="N163" s="42">
        <f t="shared" ref="N163" si="444">$G163*M163</f>
        <v>0</v>
      </c>
      <c r="O163" s="42"/>
      <c r="P163" s="42">
        <f t="shared" ref="P163" si="445">$G163*O163</f>
        <v>0</v>
      </c>
      <c r="Q163" s="42">
        <f t="shared" si="270"/>
        <v>0</v>
      </c>
    </row>
    <row r="164" spans="1:18" s="10" customFormat="1" ht="15" hidden="1" x14ac:dyDescent="0.25">
      <c r="A164" s="32"/>
      <c r="B164" s="32"/>
      <c r="C164" s="32"/>
      <c r="D164" s="32"/>
      <c r="E164" s="245"/>
      <c r="F164" s="135"/>
      <c r="G164" s="39">
        <f>'Year 1 Budget_Detail'!G164</f>
        <v>0</v>
      </c>
      <c r="H164" s="42">
        <f>'Year 1 Budget_Detail'!AG164</f>
        <v>0</v>
      </c>
      <c r="I164" s="42"/>
      <c r="J164" s="42">
        <f t="shared" ref="J164:L164" si="446">$G164*I164</f>
        <v>0</v>
      </c>
      <c r="K164" s="42"/>
      <c r="L164" s="42">
        <f t="shared" si="446"/>
        <v>0</v>
      </c>
      <c r="M164" s="42"/>
      <c r="N164" s="42">
        <f t="shared" ref="N164" si="447">$G164*M164</f>
        <v>0</v>
      </c>
      <c r="O164" s="42"/>
      <c r="P164" s="42">
        <f t="shared" ref="P164" si="448">$G164*O164</f>
        <v>0</v>
      </c>
      <c r="Q164" s="42">
        <f t="shared" si="270"/>
        <v>0</v>
      </c>
    </row>
    <row r="165" spans="1:18" s="10" customFormat="1" ht="15" hidden="1" x14ac:dyDescent="0.25">
      <c r="A165" s="32"/>
      <c r="B165" s="32"/>
      <c r="C165" s="32"/>
      <c r="D165" s="32"/>
      <c r="E165" s="245"/>
      <c r="F165" s="135"/>
      <c r="G165" s="39">
        <f>'Year 1 Budget_Detail'!G165</f>
        <v>0</v>
      </c>
      <c r="H165" s="42">
        <f>'Year 1 Budget_Detail'!AG165</f>
        <v>0</v>
      </c>
      <c r="I165" s="42"/>
      <c r="J165" s="42">
        <f t="shared" ref="J165:L165" si="449">$G165*I165</f>
        <v>0</v>
      </c>
      <c r="K165" s="42"/>
      <c r="L165" s="42">
        <f t="shared" si="449"/>
        <v>0</v>
      </c>
      <c r="M165" s="42"/>
      <c r="N165" s="42">
        <f t="shared" ref="N165" si="450">$G165*M165</f>
        <v>0</v>
      </c>
      <c r="O165" s="42"/>
      <c r="P165" s="42">
        <f t="shared" ref="P165" si="451">$G165*O165</f>
        <v>0</v>
      </c>
      <c r="Q165" s="42">
        <f t="shared" si="270"/>
        <v>0</v>
      </c>
    </row>
    <row r="166" spans="1:18" s="10" customFormat="1" ht="15" hidden="1" x14ac:dyDescent="0.25">
      <c r="A166" s="32"/>
      <c r="B166" s="32"/>
      <c r="C166" s="32"/>
      <c r="D166" s="32"/>
      <c r="E166" s="246"/>
      <c r="F166" s="135"/>
      <c r="G166" s="39">
        <f>'Year 1 Budget_Detail'!G166</f>
        <v>0</v>
      </c>
      <c r="H166" s="42">
        <f>'Year 1 Budget_Detail'!AG166</f>
        <v>0</v>
      </c>
      <c r="I166" s="42"/>
      <c r="J166" s="42">
        <f t="shared" ref="J166:L166" si="452">$G166*I166</f>
        <v>0</v>
      </c>
      <c r="K166" s="42"/>
      <c r="L166" s="42">
        <f t="shared" si="452"/>
        <v>0</v>
      </c>
      <c r="M166" s="42"/>
      <c r="N166" s="42">
        <f t="shared" ref="N166" si="453">$G166*M166</f>
        <v>0</v>
      </c>
      <c r="O166" s="42"/>
      <c r="P166" s="42">
        <f t="shared" ref="P166" si="454">$G166*O166</f>
        <v>0</v>
      </c>
      <c r="Q166" s="42">
        <f t="shared" si="270"/>
        <v>0</v>
      </c>
    </row>
    <row r="167" spans="1:18" s="8" customFormat="1" hidden="1" x14ac:dyDescent="0.2">
      <c r="A167" s="45"/>
      <c r="B167" s="45"/>
      <c r="C167" s="45"/>
      <c r="D167" s="45"/>
      <c r="E167" s="244" t="s">
        <v>38</v>
      </c>
      <c r="F167" s="46"/>
      <c r="G167" s="36"/>
      <c r="H167" s="37">
        <f t="shared" ref="H167:Q167" si="455">SUM(H168:H173)</f>
        <v>0</v>
      </c>
      <c r="I167" s="37"/>
      <c r="J167" s="37">
        <f t="shared" si="455"/>
        <v>0</v>
      </c>
      <c r="K167" s="37"/>
      <c r="L167" s="37">
        <f t="shared" si="455"/>
        <v>0</v>
      </c>
      <c r="M167" s="37"/>
      <c r="N167" s="37">
        <f t="shared" ref="N167" si="456">SUM(N168:N173)</f>
        <v>0</v>
      </c>
      <c r="O167" s="37"/>
      <c r="P167" s="37">
        <f t="shared" ref="P167" si="457">SUM(P168:P173)</f>
        <v>0</v>
      </c>
      <c r="Q167" s="37">
        <f t="shared" si="455"/>
        <v>0</v>
      </c>
      <c r="R167" s="8" t="b">
        <f>SUM(H168:H173,J168:J173,L168:L173,N168:N173,P168:P173)=Q167</f>
        <v>1</v>
      </c>
    </row>
    <row r="168" spans="1:18" s="10" customFormat="1" ht="15" hidden="1" x14ac:dyDescent="0.25">
      <c r="A168" s="32"/>
      <c r="B168" s="32"/>
      <c r="C168" s="32"/>
      <c r="D168" s="32"/>
      <c r="E168" s="245"/>
      <c r="F168" s="135"/>
      <c r="G168" s="39">
        <f>'Year 1 Budget_Detail'!G168</f>
        <v>0</v>
      </c>
      <c r="H168" s="42">
        <f>'Year 1 Budget_Detail'!AG168</f>
        <v>0</v>
      </c>
      <c r="I168" s="42"/>
      <c r="J168" s="42">
        <f t="shared" ref="J168:L168" si="458">$G168*I168</f>
        <v>0</v>
      </c>
      <c r="K168" s="42"/>
      <c r="L168" s="42">
        <f t="shared" si="458"/>
        <v>0</v>
      </c>
      <c r="M168" s="42"/>
      <c r="N168" s="42">
        <f t="shared" ref="N168" si="459">$G168*M168</f>
        <v>0</v>
      </c>
      <c r="O168" s="42"/>
      <c r="P168" s="42">
        <f t="shared" ref="P168" si="460">$G168*O168</f>
        <v>0</v>
      </c>
      <c r="Q168" s="42">
        <f t="shared" si="270"/>
        <v>0</v>
      </c>
    </row>
    <row r="169" spans="1:18" s="10" customFormat="1" ht="15" hidden="1" x14ac:dyDescent="0.25">
      <c r="A169" s="32"/>
      <c r="B169" s="32"/>
      <c r="C169" s="32"/>
      <c r="D169" s="32"/>
      <c r="E169" s="245"/>
      <c r="F169" s="135"/>
      <c r="G169" s="39">
        <f>'Year 1 Budget_Detail'!G169</f>
        <v>0</v>
      </c>
      <c r="H169" s="42">
        <f>'Year 1 Budget_Detail'!AG169</f>
        <v>0</v>
      </c>
      <c r="I169" s="42"/>
      <c r="J169" s="42">
        <f t="shared" ref="J169:L169" si="461">$G169*I169</f>
        <v>0</v>
      </c>
      <c r="K169" s="42"/>
      <c r="L169" s="42">
        <f t="shared" si="461"/>
        <v>0</v>
      </c>
      <c r="M169" s="42"/>
      <c r="N169" s="42">
        <f t="shared" ref="N169" si="462">$G169*M169</f>
        <v>0</v>
      </c>
      <c r="O169" s="42"/>
      <c r="P169" s="42">
        <f t="shared" ref="P169" si="463">$G169*O169</f>
        <v>0</v>
      </c>
      <c r="Q169" s="42">
        <f t="shared" ref="Q169:Q173" si="464">SUM(H169,J169,L169,N169,P169)</f>
        <v>0</v>
      </c>
    </row>
    <row r="170" spans="1:18" s="10" customFormat="1" ht="15" hidden="1" x14ac:dyDescent="0.25">
      <c r="A170" s="32"/>
      <c r="B170" s="32"/>
      <c r="C170" s="32"/>
      <c r="D170" s="32"/>
      <c r="E170" s="245"/>
      <c r="F170" s="135"/>
      <c r="G170" s="39">
        <f>'Year 1 Budget_Detail'!G170</f>
        <v>0</v>
      </c>
      <c r="H170" s="42">
        <f>'Year 1 Budget_Detail'!AG170</f>
        <v>0</v>
      </c>
      <c r="I170" s="42"/>
      <c r="J170" s="42">
        <f t="shared" ref="J170:L170" si="465">$G170*I170</f>
        <v>0</v>
      </c>
      <c r="K170" s="42"/>
      <c r="L170" s="42">
        <f t="shared" si="465"/>
        <v>0</v>
      </c>
      <c r="M170" s="42"/>
      <c r="N170" s="42">
        <f t="shared" ref="N170" si="466">$G170*M170</f>
        <v>0</v>
      </c>
      <c r="O170" s="42"/>
      <c r="P170" s="42">
        <f t="shared" ref="P170" si="467">$G170*O170</f>
        <v>0</v>
      </c>
      <c r="Q170" s="42">
        <f t="shared" si="464"/>
        <v>0</v>
      </c>
    </row>
    <row r="171" spans="1:18" s="10" customFormat="1" ht="15" hidden="1" x14ac:dyDescent="0.25">
      <c r="A171" s="32"/>
      <c r="B171" s="32"/>
      <c r="C171" s="32"/>
      <c r="D171" s="32"/>
      <c r="E171" s="245"/>
      <c r="F171" s="135"/>
      <c r="G171" s="39">
        <f>'Year 1 Budget_Detail'!G171</f>
        <v>0</v>
      </c>
      <c r="H171" s="42">
        <f>'Year 1 Budget_Detail'!AG171</f>
        <v>0</v>
      </c>
      <c r="I171" s="42"/>
      <c r="J171" s="42">
        <f t="shared" ref="J171:L171" si="468">$G171*I171</f>
        <v>0</v>
      </c>
      <c r="K171" s="42"/>
      <c r="L171" s="42">
        <f t="shared" si="468"/>
        <v>0</v>
      </c>
      <c r="M171" s="42"/>
      <c r="N171" s="42">
        <f t="shared" ref="N171" si="469">$G171*M171</f>
        <v>0</v>
      </c>
      <c r="O171" s="42"/>
      <c r="P171" s="42">
        <f t="shared" ref="P171" si="470">$G171*O171</f>
        <v>0</v>
      </c>
      <c r="Q171" s="42">
        <f t="shared" si="464"/>
        <v>0</v>
      </c>
    </row>
    <row r="172" spans="1:18" s="10" customFormat="1" ht="15" hidden="1" x14ac:dyDescent="0.25">
      <c r="A172" s="32"/>
      <c r="B172" s="32"/>
      <c r="C172" s="32"/>
      <c r="D172" s="32"/>
      <c r="E172" s="245"/>
      <c r="F172" s="135"/>
      <c r="G172" s="39">
        <f>'Year 1 Budget_Detail'!G172</f>
        <v>0</v>
      </c>
      <c r="H172" s="42">
        <f>'Year 1 Budget_Detail'!AG172</f>
        <v>0</v>
      </c>
      <c r="I172" s="42"/>
      <c r="J172" s="42">
        <f t="shared" ref="J172:L172" si="471">$G172*I172</f>
        <v>0</v>
      </c>
      <c r="K172" s="42"/>
      <c r="L172" s="42">
        <f t="shared" si="471"/>
        <v>0</v>
      </c>
      <c r="M172" s="42"/>
      <c r="N172" s="42">
        <f t="shared" ref="N172" si="472">$G172*M172</f>
        <v>0</v>
      </c>
      <c r="O172" s="42"/>
      <c r="P172" s="42">
        <f t="shared" ref="P172" si="473">$G172*O172</f>
        <v>0</v>
      </c>
      <c r="Q172" s="42">
        <f t="shared" si="464"/>
        <v>0</v>
      </c>
    </row>
    <row r="173" spans="1:18" s="10" customFormat="1" ht="15" hidden="1" x14ac:dyDescent="0.25">
      <c r="A173" s="32"/>
      <c r="B173" s="32"/>
      <c r="C173" s="32"/>
      <c r="D173" s="32"/>
      <c r="E173" s="246"/>
      <c r="F173" s="135"/>
      <c r="G173" s="39">
        <f>'Year 1 Budget_Detail'!G173</f>
        <v>0</v>
      </c>
      <c r="H173" s="42">
        <f>'Year 1 Budget_Detail'!AG173</f>
        <v>0</v>
      </c>
      <c r="I173" s="42"/>
      <c r="J173" s="42">
        <f t="shared" ref="J173:L173" si="474">$G173*I173</f>
        <v>0</v>
      </c>
      <c r="K173" s="42"/>
      <c r="L173" s="42">
        <f t="shared" si="474"/>
        <v>0</v>
      </c>
      <c r="M173" s="42"/>
      <c r="N173" s="42">
        <f t="shared" ref="N173" si="475">$G173*M173</f>
        <v>0</v>
      </c>
      <c r="O173" s="42"/>
      <c r="P173" s="42">
        <f t="shared" ref="P173" si="476">$G173*O173</f>
        <v>0</v>
      </c>
      <c r="Q173" s="42">
        <f t="shared" si="464"/>
        <v>0</v>
      </c>
    </row>
    <row r="174" spans="1:18" s="8" customFormat="1" hidden="1" x14ac:dyDescent="0.2">
      <c r="A174" s="45"/>
      <c r="B174" s="45"/>
      <c r="C174" s="45"/>
      <c r="D174" s="45"/>
      <c r="E174" s="244" t="s">
        <v>40</v>
      </c>
      <c r="F174" s="46"/>
      <c r="G174" s="36"/>
      <c r="H174" s="37">
        <f t="shared" ref="H174:Q174" si="477">SUM(H175:H179)</f>
        <v>0</v>
      </c>
      <c r="I174" s="37"/>
      <c r="J174" s="37">
        <f t="shared" si="477"/>
        <v>0</v>
      </c>
      <c r="K174" s="37"/>
      <c r="L174" s="37">
        <f t="shared" si="477"/>
        <v>0</v>
      </c>
      <c r="M174" s="37"/>
      <c r="N174" s="37">
        <f t="shared" ref="N174" si="478">SUM(N175:N179)</f>
        <v>0</v>
      </c>
      <c r="O174" s="37"/>
      <c r="P174" s="37">
        <f t="shared" ref="P174" si="479">SUM(P175:P179)</f>
        <v>0</v>
      </c>
      <c r="Q174" s="37">
        <f t="shared" si="477"/>
        <v>0</v>
      </c>
    </row>
    <row r="175" spans="1:18" s="10" customFormat="1" ht="15" hidden="1" x14ac:dyDescent="0.25">
      <c r="A175" s="32"/>
      <c r="B175" s="32"/>
      <c r="C175" s="32"/>
      <c r="D175" s="32"/>
      <c r="E175" s="245"/>
      <c r="F175" s="135"/>
      <c r="G175" s="39">
        <f>'Year 1 Budget_Detail'!G175</f>
        <v>0</v>
      </c>
      <c r="H175" s="42">
        <f>'Year 1 Budget_Detail'!AG175</f>
        <v>0</v>
      </c>
      <c r="I175" s="42"/>
      <c r="J175" s="42">
        <f t="shared" ref="J175:L175" si="480">$G175*I175</f>
        <v>0</v>
      </c>
      <c r="K175" s="42"/>
      <c r="L175" s="42">
        <f t="shared" si="480"/>
        <v>0</v>
      </c>
      <c r="M175" s="42"/>
      <c r="N175" s="42">
        <f t="shared" ref="N175" si="481">$G175*M175</f>
        <v>0</v>
      </c>
      <c r="O175" s="42"/>
      <c r="P175" s="42">
        <f t="shared" ref="P175" si="482">$G175*O175</f>
        <v>0</v>
      </c>
      <c r="Q175" s="42">
        <f t="shared" ref="Q175:Q179" si="483">SUM(H175,J175,L175,N175,P175)</f>
        <v>0</v>
      </c>
    </row>
    <row r="176" spans="1:18" s="10" customFormat="1" ht="15" hidden="1" x14ac:dyDescent="0.25">
      <c r="A176" s="32"/>
      <c r="B176" s="32"/>
      <c r="C176" s="32"/>
      <c r="D176" s="32"/>
      <c r="E176" s="245"/>
      <c r="F176" s="135"/>
      <c r="G176" s="39">
        <f>'Year 1 Budget_Detail'!G176</f>
        <v>0</v>
      </c>
      <c r="H176" s="42">
        <f>'Year 1 Budget_Detail'!AG176</f>
        <v>0</v>
      </c>
      <c r="I176" s="42"/>
      <c r="J176" s="42">
        <f t="shared" ref="J176:L176" si="484">$G176*I176</f>
        <v>0</v>
      </c>
      <c r="K176" s="42"/>
      <c r="L176" s="42">
        <f t="shared" si="484"/>
        <v>0</v>
      </c>
      <c r="M176" s="42"/>
      <c r="N176" s="42">
        <f t="shared" ref="N176" si="485">$G176*M176</f>
        <v>0</v>
      </c>
      <c r="O176" s="42"/>
      <c r="P176" s="42">
        <f t="shared" ref="P176" si="486">$G176*O176</f>
        <v>0</v>
      </c>
      <c r="Q176" s="42">
        <f t="shared" si="483"/>
        <v>0</v>
      </c>
    </row>
    <row r="177" spans="1:17" s="10" customFormat="1" ht="15" hidden="1" x14ac:dyDescent="0.25">
      <c r="A177" s="32"/>
      <c r="B177" s="32"/>
      <c r="C177" s="32"/>
      <c r="D177" s="32"/>
      <c r="E177" s="245"/>
      <c r="F177" s="135"/>
      <c r="G177" s="39">
        <f>'Year 1 Budget_Detail'!G177</f>
        <v>0</v>
      </c>
      <c r="H177" s="42">
        <f>'Year 1 Budget_Detail'!AG177</f>
        <v>0</v>
      </c>
      <c r="I177" s="42"/>
      <c r="J177" s="42">
        <f t="shared" ref="J177:L177" si="487">$G177*I177</f>
        <v>0</v>
      </c>
      <c r="K177" s="42"/>
      <c r="L177" s="42">
        <f t="shared" si="487"/>
        <v>0</v>
      </c>
      <c r="M177" s="42"/>
      <c r="N177" s="42">
        <f t="shared" ref="N177" si="488">$G177*M177</f>
        <v>0</v>
      </c>
      <c r="O177" s="42"/>
      <c r="P177" s="42">
        <f t="shared" ref="P177" si="489">$G177*O177</f>
        <v>0</v>
      </c>
      <c r="Q177" s="42">
        <f t="shared" si="483"/>
        <v>0</v>
      </c>
    </row>
    <row r="178" spans="1:17" s="10" customFormat="1" ht="15" hidden="1" x14ac:dyDescent="0.25">
      <c r="A178" s="32"/>
      <c r="B178" s="32"/>
      <c r="C178" s="32"/>
      <c r="D178" s="32"/>
      <c r="E178" s="245"/>
      <c r="F178" s="135"/>
      <c r="G178" s="39">
        <f>'Year 1 Budget_Detail'!G178</f>
        <v>0</v>
      </c>
      <c r="H178" s="42">
        <f>'Year 1 Budget_Detail'!AG178</f>
        <v>0</v>
      </c>
      <c r="I178" s="42"/>
      <c r="J178" s="42">
        <f t="shared" ref="J178:L178" si="490">$G178*I178</f>
        <v>0</v>
      </c>
      <c r="K178" s="42"/>
      <c r="L178" s="42">
        <f t="shared" si="490"/>
        <v>0</v>
      </c>
      <c r="M178" s="42"/>
      <c r="N178" s="42">
        <f t="shared" ref="N178" si="491">$G178*M178</f>
        <v>0</v>
      </c>
      <c r="O178" s="42"/>
      <c r="P178" s="42">
        <f t="shared" ref="P178" si="492">$G178*O178</f>
        <v>0</v>
      </c>
      <c r="Q178" s="42">
        <f t="shared" si="483"/>
        <v>0</v>
      </c>
    </row>
    <row r="179" spans="1:17" s="10" customFormat="1" ht="15" hidden="1" x14ac:dyDescent="0.25">
      <c r="A179" s="32"/>
      <c r="B179" s="32"/>
      <c r="C179" s="32"/>
      <c r="D179" s="32"/>
      <c r="E179" s="246"/>
      <c r="F179" s="135"/>
      <c r="G179" s="39">
        <f>'Year 1 Budget_Detail'!G179</f>
        <v>0</v>
      </c>
      <c r="H179" s="42">
        <f>'Year 1 Budget_Detail'!AG179</f>
        <v>0</v>
      </c>
      <c r="I179" s="42"/>
      <c r="J179" s="42">
        <f t="shared" ref="J179:L179" si="493">$G179*I179</f>
        <v>0</v>
      </c>
      <c r="K179" s="42"/>
      <c r="L179" s="42">
        <f t="shared" si="493"/>
        <v>0</v>
      </c>
      <c r="M179" s="42"/>
      <c r="N179" s="42">
        <f t="shared" ref="N179" si="494">$G179*M179</f>
        <v>0</v>
      </c>
      <c r="O179" s="42"/>
      <c r="P179" s="42">
        <f t="shared" ref="P179" si="495">$G179*O179</f>
        <v>0</v>
      </c>
      <c r="Q179" s="42">
        <f t="shared" si="483"/>
        <v>0</v>
      </c>
    </row>
    <row r="180" spans="1:17" s="8" customFormat="1" hidden="1" x14ac:dyDescent="0.2">
      <c r="A180" s="45"/>
      <c r="B180" s="45"/>
      <c r="C180" s="45"/>
      <c r="D180" s="45"/>
      <c r="E180" s="244" t="s">
        <v>42</v>
      </c>
      <c r="F180" s="46"/>
      <c r="G180" s="36"/>
      <c r="H180" s="37">
        <f t="shared" ref="H180:Q180" si="496">SUM(H181:H186)</f>
        <v>0</v>
      </c>
      <c r="I180" s="37"/>
      <c r="J180" s="37">
        <f t="shared" si="496"/>
        <v>0</v>
      </c>
      <c r="K180" s="37"/>
      <c r="L180" s="37">
        <f t="shared" si="496"/>
        <v>0</v>
      </c>
      <c r="M180" s="37"/>
      <c r="N180" s="37">
        <f t="shared" ref="N180" si="497">SUM(N181:N186)</f>
        <v>0</v>
      </c>
      <c r="O180" s="37"/>
      <c r="P180" s="37">
        <f t="shared" ref="P180" si="498">SUM(P181:P186)</f>
        <v>0</v>
      </c>
      <c r="Q180" s="37">
        <f t="shared" si="496"/>
        <v>0</v>
      </c>
    </row>
    <row r="181" spans="1:17" s="10" customFormat="1" ht="15" hidden="1" x14ac:dyDescent="0.25">
      <c r="A181" s="32"/>
      <c r="B181" s="32"/>
      <c r="C181" s="32"/>
      <c r="D181" s="32"/>
      <c r="E181" s="245"/>
      <c r="F181" s="135"/>
      <c r="G181" s="39">
        <f>'Year 1 Budget_Detail'!G181</f>
        <v>0</v>
      </c>
      <c r="H181" s="42">
        <f>'Year 1 Budget_Detail'!AG181</f>
        <v>0</v>
      </c>
      <c r="I181" s="42"/>
      <c r="J181" s="42">
        <f t="shared" ref="J181:L181" si="499">$G181*I181</f>
        <v>0</v>
      </c>
      <c r="K181" s="42"/>
      <c r="L181" s="42">
        <f t="shared" si="499"/>
        <v>0</v>
      </c>
      <c r="M181" s="42"/>
      <c r="N181" s="42">
        <f t="shared" ref="N181" si="500">$G181*M181</f>
        <v>0</v>
      </c>
      <c r="O181" s="42"/>
      <c r="P181" s="42">
        <f t="shared" ref="P181" si="501">$G181*O181</f>
        <v>0</v>
      </c>
      <c r="Q181" s="42">
        <f t="shared" ref="Q181:Q186" si="502">SUM(H181,J181,L181,N181,P181)</f>
        <v>0</v>
      </c>
    </row>
    <row r="182" spans="1:17" s="10" customFormat="1" ht="15" hidden="1" x14ac:dyDescent="0.25">
      <c r="A182" s="32"/>
      <c r="B182" s="32"/>
      <c r="C182" s="32"/>
      <c r="D182" s="32"/>
      <c r="E182" s="245"/>
      <c r="F182" s="135"/>
      <c r="G182" s="39">
        <f>'Year 1 Budget_Detail'!G182</f>
        <v>0</v>
      </c>
      <c r="H182" s="42">
        <f>'Year 1 Budget_Detail'!AG182</f>
        <v>0</v>
      </c>
      <c r="I182" s="42"/>
      <c r="J182" s="42">
        <f t="shared" ref="J182:L182" si="503">$G182*I182</f>
        <v>0</v>
      </c>
      <c r="K182" s="42"/>
      <c r="L182" s="42">
        <f t="shared" si="503"/>
        <v>0</v>
      </c>
      <c r="M182" s="42"/>
      <c r="N182" s="42">
        <f t="shared" ref="N182" si="504">$G182*M182</f>
        <v>0</v>
      </c>
      <c r="O182" s="42"/>
      <c r="P182" s="42">
        <f t="shared" ref="P182" si="505">$G182*O182</f>
        <v>0</v>
      </c>
      <c r="Q182" s="42">
        <f t="shared" si="502"/>
        <v>0</v>
      </c>
    </row>
    <row r="183" spans="1:17" s="10" customFormat="1" ht="15" hidden="1" x14ac:dyDescent="0.25">
      <c r="A183" s="32"/>
      <c r="B183" s="32"/>
      <c r="C183" s="32"/>
      <c r="D183" s="32"/>
      <c r="E183" s="245"/>
      <c r="F183" s="135"/>
      <c r="G183" s="39">
        <f>'Year 1 Budget_Detail'!G183</f>
        <v>0</v>
      </c>
      <c r="H183" s="42">
        <f>'Year 1 Budget_Detail'!AG183</f>
        <v>0</v>
      </c>
      <c r="I183" s="42"/>
      <c r="J183" s="42">
        <f t="shared" ref="J183:L183" si="506">$G183*I183</f>
        <v>0</v>
      </c>
      <c r="K183" s="42"/>
      <c r="L183" s="42">
        <f t="shared" si="506"/>
        <v>0</v>
      </c>
      <c r="M183" s="42"/>
      <c r="N183" s="42">
        <f t="shared" ref="N183" si="507">$G183*M183</f>
        <v>0</v>
      </c>
      <c r="O183" s="42"/>
      <c r="P183" s="42">
        <f t="shared" ref="P183" si="508">$G183*O183</f>
        <v>0</v>
      </c>
      <c r="Q183" s="42">
        <f t="shared" si="502"/>
        <v>0</v>
      </c>
    </row>
    <row r="184" spans="1:17" s="10" customFormat="1" ht="15" hidden="1" x14ac:dyDescent="0.25">
      <c r="A184" s="32"/>
      <c r="B184" s="32"/>
      <c r="C184" s="32"/>
      <c r="D184" s="32"/>
      <c r="E184" s="245"/>
      <c r="F184" s="135"/>
      <c r="G184" s="39">
        <f>'Year 1 Budget_Detail'!G184</f>
        <v>0</v>
      </c>
      <c r="H184" s="42">
        <f>'Year 1 Budget_Detail'!AG184</f>
        <v>0</v>
      </c>
      <c r="I184" s="42"/>
      <c r="J184" s="42">
        <f t="shared" ref="J184:L184" si="509">$G184*I184</f>
        <v>0</v>
      </c>
      <c r="K184" s="42"/>
      <c r="L184" s="42">
        <f t="shared" si="509"/>
        <v>0</v>
      </c>
      <c r="M184" s="42"/>
      <c r="N184" s="42">
        <f t="shared" ref="N184" si="510">$G184*M184</f>
        <v>0</v>
      </c>
      <c r="O184" s="42"/>
      <c r="P184" s="42">
        <f t="shared" ref="P184" si="511">$G184*O184</f>
        <v>0</v>
      </c>
      <c r="Q184" s="42">
        <f t="shared" si="502"/>
        <v>0</v>
      </c>
    </row>
    <row r="185" spans="1:17" s="10" customFormat="1" ht="15" hidden="1" x14ac:dyDescent="0.25">
      <c r="A185" s="32"/>
      <c r="B185" s="32"/>
      <c r="C185" s="32"/>
      <c r="D185" s="32"/>
      <c r="E185" s="245"/>
      <c r="F185" s="135"/>
      <c r="G185" s="39">
        <f>'Year 1 Budget_Detail'!G185</f>
        <v>0</v>
      </c>
      <c r="H185" s="42">
        <f>'Year 1 Budget_Detail'!AG185</f>
        <v>0</v>
      </c>
      <c r="I185" s="42"/>
      <c r="J185" s="42">
        <f t="shared" ref="J185:L185" si="512">$G185*I185</f>
        <v>0</v>
      </c>
      <c r="K185" s="42"/>
      <c r="L185" s="42">
        <f t="shared" si="512"/>
        <v>0</v>
      </c>
      <c r="M185" s="42"/>
      <c r="N185" s="42">
        <f t="shared" ref="N185" si="513">$G185*M185</f>
        <v>0</v>
      </c>
      <c r="O185" s="42"/>
      <c r="P185" s="42">
        <f t="shared" ref="P185" si="514">$G185*O185</f>
        <v>0</v>
      </c>
      <c r="Q185" s="42">
        <f t="shared" si="502"/>
        <v>0</v>
      </c>
    </row>
    <row r="186" spans="1:17" s="10" customFormat="1" ht="15" hidden="1" x14ac:dyDescent="0.25">
      <c r="A186" s="32"/>
      <c r="B186" s="32"/>
      <c r="C186" s="32"/>
      <c r="D186" s="32"/>
      <c r="E186" s="246"/>
      <c r="F186" s="135"/>
      <c r="G186" s="39">
        <f>'Year 1 Budget_Detail'!G186</f>
        <v>0</v>
      </c>
      <c r="H186" s="42">
        <f>'Year 1 Budget_Detail'!AG186</f>
        <v>0</v>
      </c>
      <c r="I186" s="42"/>
      <c r="J186" s="42">
        <f t="shared" ref="J186:L186" si="515">$G186*I186</f>
        <v>0</v>
      </c>
      <c r="K186" s="42"/>
      <c r="L186" s="42">
        <f t="shared" si="515"/>
        <v>0</v>
      </c>
      <c r="M186" s="42"/>
      <c r="N186" s="42">
        <f t="shared" ref="N186" si="516">$G186*M186</f>
        <v>0</v>
      </c>
      <c r="O186" s="42"/>
      <c r="P186" s="42">
        <f t="shared" ref="P186" si="517">$G186*O186</f>
        <v>0</v>
      </c>
      <c r="Q186" s="42">
        <f t="shared" si="502"/>
        <v>0</v>
      </c>
    </row>
    <row r="187" spans="1:17" s="8" customFormat="1" hidden="1" x14ac:dyDescent="0.2">
      <c r="A187" s="45"/>
      <c r="B187" s="45"/>
      <c r="C187" s="45"/>
      <c r="D187" s="45"/>
      <c r="E187" s="244" t="s">
        <v>43</v>
      </c>
      <c r="F187" s="46"/>
      <c r="G187" s="36"/>
      <c r="H187" s="37">
        <f t="shared" ref="H187:Q187" si="518">SUM(H188:H192)</f>
        <v>0</v>
      </c>
      <c r="I187" s="37"/>
      <c r="J187" s="37">
        <f t="shared" si="518"/>
        <v>0</v>
      </c>
      <c r="K187" s="37"/>
      <c r="L187" s="37">
        <f t="shared" si="518"/>
        <v>0</v>
      </c>
      <c r="M187" s="37"/>
      <c r="N187" s="37">
        <f t="shared" ref="N187" si="519">SUM(N188:N192)</f>
        <v>0</v>
      </c>
      <c r="O187" s="37"/>
      <c r="P187" s="37">
        <f t="shared" ref="P187" si="520">SUM(P188:P192)</f>
        <v>0</v>
      </c>
      <c r="Q187" s="37">
        <f t="shared" si="518"/>
        <v>0</v>
      </c>
    </row>
    <row r="188" spans="1:17" s="10" customFormat="1" ht="15" hidden="1" x14ac:dyDescent="0.25">
      <c r="A188" s="32"/>
      <c r="B188" s="32"/>
      <c r="C188" s="32"/>
      <c r="D188" s="32"/>
      <c r="E188" s="245"/>
      <c r="F188" s="135"/>
      <c r="G188" s="39">
        <f>'Year 1 Budget_Detail'!G188</f>
        <v>0</v>
      </c>
      <c r="H188" s="42">
        <f>'Year 1 Budget_Detail'!AG188</f>
        <v>0</v>
      </c>
      <c r="I188" s="42"/>
      <c r="J188" s="42">
        <f t="shared" ref="J188:L188" si="521">$G188*I188</f>
        <v>0</v>
      </c>
      <c r="K188" s="42"/>
      <c r="L188" s="42">
        <f t="shared" si="521"/>
        <v>0</v>
      </c>
      <c r="M188" s="42"/>
      <c r="N188" s="42">
        <f t="shared" ref="N188" si="522">$G188*M188</f>
        <v>0</v>
      </c>
      <c r="O188" s="42"/>
      <c r="P188" s="42">
        <f t="shared" ref="P188" si="523">$G188*O188</f>
        <v>0</v>
      </c>
      <c r="Q188" s="42">
        <f t="shared" ref="Q188:Q192" si="524">SUM(H188,J188,L188,N188,P188)</f>
        <v>0</v>
      </c>
    </row>
    <row r="189" spans="1:17" s="10" customFormat="1" ht="15" hidden="1" x14ac:dyDescent="0.25">
      <c r="A189" s="32"/>
      <c r="B189" s="32"/>
      <c r="C189" s="32"/>
      <c r="D189" s="32"/>
      <c r="E189" s="245"/>
      <c r="F189" s="135"/>
      <c r="G189" s="39">
        <f>'Year 1 Budget_Detail'!G189</f>
        <v>0</v>
      </c>
      <c r="H189" s="42">
        <f>'Year 1 Budget_Detail'!AG189</f>
        <v>0</v>
      </c>
      <c r="I189" s="42"/>
      <c r="J189" s="42">
        <f t="shared" ref="J189:L189" si="525">$G189*I189</f>
        <v>0</v>
      </c>
      <c r="K189" s="42"/>
      <c r="L189" s="42">
        <f t="shared" si="525"/>
        <v>0</v>
      </c>
      <c r="M189" s="42"/>
      <c r="N189" s="42">
        <f t="shared" ref="N189" si="526">$G189*M189</f>
        <v>0</v>
      </c>
      <c r="O189" s="42"/>
      <c r="P189" s="42">
        <f t="shared" ref="P189" si="527">$G189*O189</f>
        <v>0</v>
      </c>
      <c r="Q189" s="42">
        <f t="shared" si="524"/>
        <v>0</v>
      </c>
    </row>
    <row r="190" spans="1:17" s="10" customFormat="1" ht="15" hidden="1" x14ac:dyDescent="0.25">
      <c r="A190" s="32"/>
      <c r="B190" s="32"/>
      <c r="C190" s="32"/>
      <c r="D190" s="32"/>
      <c r="E190" s="245"/>
      <c r="F190" s="135"/>
      <c r="G190" s="39">
        <f>'Year 1 Budget_Detail'!G190</f>
        <v>0</v>
      </c>
      <c r="H190" s="42">
        <f>'Year 1 Budget_Detail'!AG190</f>
        <v>0</v>
      </c>
      <c r="I190" s="42"/>
      <c r="J190" s="42">
        <f t="shared" ref="J190:L190" si="528">$G190*I190</f>
        <v>0</v>
      </c>
      <c r="K190" s="42"/>
      <c r="L190" s="42">
        <f t="shared" si="528"/>
        <v>0</v>
      </c>
      <c r="M190" s="42"/>
      <c r="N190" s="42">
        <f t="shared" ref="N190" si="529">$G190*M190</f>
        <v>0</v>
      </c>
      <c r="O190" s="42"/>
      <c r="P190" s="42">
        <f t="shared" ref="P190" si="530">$G190*O190</f>
        <v>0</v>
      </c>
      <c r="Q190" s="42">
        <f t="shared" si="524"/>
        <v>0</v>
      </c>
    </row>
    <row r="191" spans="1:17" s="10" customFormat="1" ht="15" hidden="1" x14ac:dyDescent="0.25">
      <c r="A191" s="32"/>
      <c r="B191" s="32"/>
      <c r="C191" s="32"/>
      <c r="D191" s="32"/>
      <c r="E191" s="245"/>
      <c r="F191" s="135"/>
      <c r="G191" s="39">
        <f>'Year 1 Budget_Detail'!G191</f>
        <v>0</v>
      </c>
      <c r="H191" s="42">
        <f>'Year 1 Budget_Detail'!AG191</f>
        <v>0</v>
      </c>
      <c r="I191" s="42"/>
      <c r="J191" s="42">
        <f t="shared" ref="J191:L191" si="531">$G191*I191</f>
        <v>0</v>
      </c>
      <c r="K191" s="42"/>
      <c r="L191" s="42">
        <f t="shared" si="531"/>
        <v>0</v>
      </c>
      <c r="M191" s="42"/>
      <c r="N191" s="42">
        <f t="shared" ref="N191" si="532">$G191*M191</f>
        <v>0</v>
      </c>
      <c r="O191" s="42"/>
      <c r="P191" s="42">
        <f t="shared" ref="P191" si="533">$G191*O191</f>
        <v>0</v>
      </c>
      <c r="Q191" s="42">
        <f t="shared" si="524"/>
        <v>0</v>
      </c>
    </row>
    <row r="192" spans="1:17" s="10" customFormat="1" ht="15" hidden="1" x14ac:dyDescent="0.25">
      <c r="A192" s="32"/>
      <c r="B192" s="32"/>
      <c r="C192" s="32"/>
      <c r="D192" s="32"/>
      <c r="E192" s="246"/>
      <c r="F192" s="135"/>
      <c r="G192" s="39">
        <f>'Year 1 Budget_Detail'!G192</f>
        <v>0</v>
      </c>
      <c r="H192" s="42">
        <f>'Year 1 Budget_Detail'!AG192</f>
        <v>0</v>
      </c>
      <c r="I192" s="42"/>
      <c r="J192" s="42">
        <f t="shared" ref="J192:L192" si="534">$G192*I192</f>
        <v>0</v>
      </c>
      <c r="K192" s="42"/>
      <c r="L192" s="42">
        <f t="shared" si="534"/>
        <v>0</v>
      </c>
      <c r="M192" s="42"/>
      <c r="N192" s="42">
        <f t="shared" ref="N192" si="535">$G192*M192</f>
        <v>0</v>
      </c>
      <c r="O192" s="42"/>
      <c r="P192" s="42">
        <f t="shared" ref="P192" si="536">$G192*O192</f>
        <v>0</v>
      </c>
      <c r="Q192" s="42">
        <f t="shared" si="524"/>
        <v>0</v>
      </c>
    </row>
    <row r="193" spans="1:17" s="8" customFormat="1" hidden="1" x14ac:dyDescent="0.2">
      <c r="A193" s="45"/>
      <c r="B193" s="45"/>
      <c r="C193" s="45"/>
      <c r="D193" s="45"/>
      <c r="E193" s="244" t="s">
        <v>45</v>
      </c>
      <c r="F193" s="46"/>
      <c r="G193" s="36"/>
      <c r="H193" s="37">
        <f t="shared" ref="H193:Q193" si="537">SUM(H194:H199)</f>
        <v>0</v>
      </c>
      <c r="I193" s="37"/>
      <c r="J193" s="37">
        <f t="shared" si="537"/>
        <v>0</v>
      </c>
      <c r="K193" s="37"/>
      <c r="L193" s="37">
        <f t="shared" si="537"/>
        <v>0</v>
      </c>
      <c r="M193" s="37"/>
      <c r="N193" s="37">
        <f t="shared" ref="N193" si="538">SUM(N194:N199)</f>
        <v>0</v>
      </c>
      <c r="O193" s="37"/>
      <c r="P193" s="37">
        <f t="shared" ref="P193" si="539">SUM(P194:P199)</f>
        <v>0</v>
      </c>
      <c r="Q193" s="37">
        <f t="shared" si="537"/>
        <v>0</v>
      </c>
    </row>
    <row r="194" spans="1:17" s="10" customFormat="1" ht="15" hidden="1" x14ac:dyDescent="0.25">
      <c r="A194" s="32"/>
      <c r="B194" s="32"/>
      <c r="C194" s="32"/>
      <c r="D194" s="32"/>
      <c r="E194" s="245"/>
      <c r="F194" s="135"/>
      <c r="G194" s="39">
        <f>'Year 1 Budget_Detail'!G194</f>
        <v>0</v>
      </c>
      <c r="H194" s="42">
        <f>'Year 1 Budget_Detail'!AG194</f>
        <v>0</v>
      </c>
      <c r="I194" s="42"/>
      <c r="J194" s="42">
        <f t="shared" ref="J194:L194" si="540">$G194*I194</f>
        <v>0</v>
      </c>
      <c r="K194" s="42"/>
      <c r="L194" s="42">
        <f t="shared" si="540"/>
        <v>0</v>
      </c>
      <c r="M194" s="42"/>
      <c r="N194" s="42">
        <f t="shared" ref="N194" si="541">$G194*M194</f>
        <v>0</v>
      </c>
      <c r="O194" s="42"/>
      <c r="P194" s="42">
        <f t="shared" ref="P194" si="542">$G194*O194</f>
        <v>0</v>
      </c>
      <c r="Q194" s="42">
        <f t="shared" ref="Q194:Q199" si="543">SUM(H194,J194,L194,N194,P194)</f>
        <v>0</v>
      </c>
    </row>
    <row r="195" spans="1:17" s="10" customFormat="1" ht="15" hidden="1" x14ac:dyDescent="0.25">
      <c r="A195" s="32"/>
      <c r="B195" s="32"/>
      <c r="C195" s="32"/>
      <c r="D195" s="32"/>
      <c r="E195" s="245"/>
      <c r="F195" s="135"/>
      <c r="G195" s="39">
        <f>'Year 1 Budget_Detail'!G195</f>
        <v>0</v>
      </c>
      <c r="H195" s="42">
        <f>'Year 1 Budget_Detail'!AG195</f>
        <v>0</v>
      </c>
      <c r="I195" s="42"/>
      <c r="J195" s="42">
        <f t="shared" ref="J195:L195" si="544">$G195*I195</f>
        <v>0</v>
      </c>
      <c r="K195" s="42"/>
      <c r="L195" s="42">
        <f t="shared" si="544"/>
        <v>0</v>
      </c>
      <c r="M195" s="42"/>
      <c r="N195" s="42">
        <f t="shared" ref="N195" si="545">$G195*M195</f>
        <v>0</v>
      </c>
      <c r="O195" s="42"/>
      <c r="P195" s="42">
        <f t="shared" ref="P195" si="546">$G195*O195</f>
        <v>0</v>
      </c>
      <c r="Q195" s="42">
        <f t="shared" si="543"/>
        <v>0</v>
      </c>
    </row>
    <row r="196" spans="1:17" s="10" customFormat="1" ht="15" hidden="1" x14ac:dyDescent="0.25">
      <c r="A196" s="32"/>
      <c r="B196" s="32"/>
      <c r="C196" s="32"/>
      <c r="D196" s="32"/>
      <c r="E196" s="245"/>
      <c r="F196" s="135"/>
      <c r="G196" s="39">
        <f>'Year 1 Budget_Detail'!G196</f>
        <v>0</v>
      </c>
      <c r="H196" s="42">
        <f>'Year 1 Budget_Detail'!AG196</f>
        <v>0</v>
      </c>
      <c r="I196" s="42"/>
      <c r="J196" s="42">
        <f t="shared" ref="J196:L196" si="547">$G196*I196</f>
        <v>0</v>
      </c>
      <c r="K196" s="42"/>
      <c r="L196" s="42">
        <f t="shared" si="547"/>
        <v>0</v>
      </c>
      <c r="M196" s="42"/>
      <c r="N196" s="42">
        <f t="shared" ref="N196" si="548">$G196*M196</f>
        <v>0</v>
      </c>
      <c r="O196" s="42"/>
      <c r="P196" s="42">
        <f t="shared" ref="P196" si="549">$G196*O196</f>
        <v>0</v>
      </c>
      <c r="Q196" s="42">
        <f t="shared" si="543"/>
        <v>0</v>
      </c>
    </row>
    <row r="197" spans="1:17" s="10" customFormat="1" ht="15" hidden="1" x14ac:dyDescent="0.25">
      <c r="A197" s="32"/>
      <c r="B197" s="32"/>
      <c r="C197" s="32"/>
      <c r="D197" s="32"/>
      <c r="E197" s="245"/>
      <c r="F197" s="135"/>
      <c r="G197" s="39">
        <f>'Year 1 Budget_Detail'!G197</f>
        <v>0</v>
      </c>
      <c r="H197" s="42">
        <f>'Year 1 Budget_Detail'!AG197</f>
        <v>0</v>
      </c>
      <c r="I197" s="42"/>
      <c r="J197" s="42">
        <f t="shared" ref="J197:L197" si="550">$G197*I197</f>
        <v>0</v>
      </c>
      <c r="K197" s="42"/>
      <c r="L197" s="42">
        <f t="shared" si="550"/>
        <v>0</v>
      </c>
      <c r="M197" s="42"/>
      <c r="N197" s="42">
        <f t="shared" ref="N197" si="551">$G197*M197</f>
        <v>0</v>
      </c>
      <c r="O197" s="42"/>
      <c r="P197" s="42">
        <f t="shared" ref="P197" si="552">$G197*O197</f>
        <v>0</v>
      </c>
      <c r="Q197" s="42">
        <f t="shared" si="543"/>
        <v>0</v>
      </c>
    </row>
    <row r="198" spans="1:17" s="10" customFormat="1" ht="15" hidden="1" x14ac:dyDescent="0.25">
      <c r="A198" s="32"/>
      <c r="B198" s="32"/>
      <c r="C198" s="32"/>
      <c r="D198" s="32"/>
      <c r="E198" s="245"/>
      <c r="F198" s="135"/>
      <c r="G198" s="39">
        <f>'Year 1 Budget_Detail'!G198</f>
        <v>0</v>
      </c>
      <c r="H198" s="42">
        <f>'Year 1 Budget_Detail'!AG198</f>
        <v>0</v>
      </c>
      <c r="I198" s="42"/>
      <c r="J198" s="42">
        <f t="shared" ref="J198:L198" si="553">$G198*I198</f>
        <v>0</v>
      </c>
      <c r="K198" s="42"/>
      <c r="L198" s="42">
        <f t="shared" si="553"/>
        <v>0</v>
      </c>
      <c r="M198" s="42"/>
      <c r="N198" s="42">
        <f t="shared" ref="N198" si="554">$G198*M198</f>
        <v>0</v>
      </c>
      <c r="O198" s="42"/>
      <c r="P198" s="42">
        <f t="shared" ref="P198" si="555">$G198*O198</f>
        <v>0</v>
      </c>
      <c r="Q198" s="42">
        <f t="shared" si="543"/>
        <v>0</v>
      </c>
    </row>
    <row r="199" spans="1:17" s="10" customFormat="1" ht="15" hidden="1" x14ac:dyDescent="0.25">
      <c r="A199" s="32"/>
      <c r="B199" s="32"/>
      <c r="C199" s="32"/>
      <c r="D199" s="32"/>
      <c r="E199" s="246"/>
      <c r="F199" s="135"/>
      <c r="G199" s="39">
        <f>'Year 1 Budget_Detail'!G199</f>
        <v>0</v>
      </c>
      <c r="H199" s="42">
        <f>'Year 1 Budget_Detail'!AG199</f>
        <v>0</v>
      </c>
      <c r="I199" s="42"/>
      <c r="J199" s="42">
        <f t="shared" ref="J199:L199" si="556">$G199*I199</f>
        <v>0</v>
      </c>
      <c r="K199" s="42"/>
      <c r="L199" s="42">
        <f t="shared" si="556"/>
        <v>0</v>
      </c>
      <c r="M199" s="42"/>
      <c r="N199" s="42">
        <f t="shared" ref="N199" si="557">$G199*M199</f>
        <v>0</v>
      </c>
      <c r="O199" s="42"/>
      <c r="P199" s="42">
        <f t="shared" ref="P199" si="558">$G199*O199</f>
        <v>0</v>
      </c>
      <c r="Q199" s="42">
        <f t="shared" si="543"/>
        <v>0</v>
      </c>
    </row>
    <row r="200" spans="1:17" s="8" customFormat="1" hidden="1" x14ac:dyDescent="0.2">
      <c r="A200" s="45"/>
      <c r="B200" s="45"/>
      <c r="C200" s="45"/>
      <c r="D200" s="45"/>
      <c r="E200" s="244" t="s">
        <v>47</v>
      </c>
      <c r="F200" s="46"/>
      <c r="G200" s="36"/>
      <c r="H200" s="37">
        <f t="shared" ref="H200:Q200" si="559">SUM(H201:H206)</f>
        <v>0</v>
      </c>
      <c r="I200" s="37"/>
      <c r="J200" s="37">
        <f t="shared" si="559"/>
        <v>0</v>
      </c>
      <c r="K200" s="37"/>
      <c r="L200" s="37">
        <f t="shared" si="559"/>
        <v>0</v>
      </c>
      <c r="M200" s="37"/>
      <c r="N200" s="37">
        <f t="shared" ref="N200" si="560">SUM(N201:N206)</f>
        <v>0</v>
      </c>
      <c r="O200" s="37"/>
      <c r="P200" s="37">
        <f t="shared" ref="P200" si="561">SUM(P201:P206)</f>
        <v>0</v>
      </c>
      <c r="Q200" s="37">
        <f t="shared" si="559"/>
        <v>0</v>
      </c>
    </row>
    <row r="201" spans="1:17" s="10" customFormat="1" ht="15" hidden="1" x14ac:dyDescent="0.25">
      <c r="A201" s="32"/>
      <c r="B201" s="32"/>
      <c r="C201" s="32"/>
      <c r="D201" s="32"/>
      <c r="E201" s="245"/>
      <c r="F201" s="135"/>
      <c r="G201" s="39">
        <f>'Year 1 Budget_Detail'!G201</f>
        <v>0</v>
      </c>
      <c r="H201" s="42">
        <f>'Year 1 Budget_Detail'!AG201</f>
        <v>0</v>
      </c>
      <c r="I201" s="42"/>
      <c r="J201" s="42">
        <f t="shared" ref="J201:L201" si="562">$G201*I201</f>
        <v>0</v>
      </c>
      <c r="K201" s="42"/>
      <c r="L201" s="42">
        <f t="shared" si="562"/>
        <v>0</v>
      </c>
      <c r="M201" s="42"/>
      <c r="N201" s="42">
        <f t="shared" ref="N201" si="563">$G201*M201</f>
        <v>0</v>
      </c>
      <c r="O201" s="42"/>
      <c r="P201" s="42">
        <f t="shared" ref="P201" si="564">$G201*O201</f>
        <v>0</v>
      </c>
      <c r="Q201" s="42">
        <f t="shared" ref="Q201:Q206" si="565">SUM(H201,J201,L201,N201,P201)</f>
        <v>0</v>
      </c>
    </row>
    <row r="202" spans="1:17" s="10" customFormat="1" ht="15" hidden="1" x14ac:dyDescent="0.25">
      <c r="A202" s="32"/>
      <c r="B202" s="32"/>
      <c r="C202" s="32"/>
      <c r="D202" s="32"/>
      <c r="E202" s="245"/>
      <c r="F202" s="135"/>
      <c r="G202" s="39">
        <f>'Year 1 Budget_Detail'!G202</f>
        <v>0</v>
      </c>
      <c r="H202" s="42">
        <f>'Year 1 Budget_Detail'!AG202</f>
        <v>0</v>
      </c>
      <c r="I202" s="42"/>
      <c r="J202" s="42">
        <f t="shared" ref="J202:L202" si="566">$G202*I202</f>
        <v>0</v>
      </c>
      <c r="K202" s="42"/>
      <c r="L202" s="42">
        <f t="shared" si="566"/>
        <v>0</v>
      </c>
      <c r="M202" s="42"/>
      <c r="N202" s="42">
        <f t="shared" ref="N202" si="567">$G202*M202</f>
        <v>0</v>
      </c>
      <c r="O202" s="42"/>
      <c r="P202" s="42">
        <f t="shared" ref="P202" si="568">$G202*O202</f>
        <v>0</v>
      </c>
      <c r="Q202" s="42">
        <f t="shared" si="565"/>
        <v>0</v>
      </c>
    </row>
    <row r="203" spans="1:17" s="10" customFormat="1" ht="15" hidden="1" x14ac:dyDescent="0.25">
      <c r="A203" s="32"/>
      <c r="B203" s="32"/>
      <c r="C203" s="32"/>
      <c r="D203" s="32"/>
      <c r="E203" s="245"/>
      <c r="F203" s="135"/>
      <c r="G203" s="39">
        <f>'Year 1 Budget_Detail'!G203</f>
        <v>0</v>
      </c>
      <c r="H203" s="42">
        <f>'Year 1 Budget_Detail'!AG203</f>
        <v>0</v>
      </c>
      <c r="I203" s="42"/>
      <c r="J203" s="42">
        <f t="shared" ref="J203:L203" si="569">$G203*I203</f>
        <v>0</v>
      </c>
      <c r="K203" s="42"/>
      <c r="L203" s="42">
        <f t="shared" si="569"/>
        <v>0</v>
      </c>
      <c r="M203" s="42"/>
      <c r="N203" s="42">
        <f t="shared" ref="N203" si="570">$G203*M203</f>
        <v>0</v>
      </c>
      <c r="O203" s="42"/>
      <c r="P203" s="42">
        <f t="shared" ref="P203" si="571">$G203*O203</f>
        <v>0</v>
      </c>
      <c r="Q203" s="42">
        <f t="shared" si="565"/>
        <v>0</v>
      </c>
    </row>
    <row r="204" spans="1:17" s="10" customFormat="1" ht="15" hidden="1" x14ac:dyDescent="0.25">
      <c r="A204" s="32"/>
      <c r="B204" s="32"/>
      <c r="C204" s="32"/>
      <c r="D204" s="32"/>
      <c r="E204" s="245"/>
      <c r="F204" s="135"/>
      <c r="G204" s="39">
        <f>'Year 1 Budget_Detail'!G204</f>
        <v>0</v>
      </c>
      <c r="H204" s="42">
        <f>'Year 1 Budget_Detail'!AG204</f>
        <v>0</v>
      </c>
      <c r="I204" s="42"/>
      <c r="J204" s="42">
        <f t="shared" ref="J204:L204" si="572">$G204*I204</f>
        <v>0</v>
      </c>
      <c r="K204" s="42"/>
      <c r="L204" s="42">
        <f t="shared" si="572"/>
        <v>0</v>
      </c>
      <c r="M204" s="42"/>
      <c r="N204" s="42">
        <f t="shared" ref="N204" si="573">$G204*M204</f>
        <v>0</v>
      </c>
      <c r="O204" s="42"/>
      <c r="P204" s="42">
        <f t="shared" ref="P204" si="574">$G204*O204</f>
        <v>0</v>
      </c>
      <c r="Q204" s="42">
        <f t="shared" si="565"/>
        <v>0</v>
      </c>
    </row>
    <row r="205" spans="1:17" s="10" customFormat="1" ht="15" hidden="1" x14ac:dyDescent="0.25">
      <c r="A205" s="32"/>
      <c r="B205" s="32"/>
      <c r="C205" s="32"/>
      <c r="D205" s="32"/>
      <c r="E205" s="245"/>
      <c r="F205" s="135"/>
      <c r="G205" s="39">
        <f>'Year 1 Budget_Detail'!G205</f>
        <v>0</v>
      </c>
      <c r="H205" s="42">
        <f>'Year 1 Budget_Detail'!AG205</f>
        <v>0</v>
      </c>
      <c r="I205" s="42"/>
      <c r="J205" s="42">
        <f t="shared" ref="J205:L205" si="575">$G205*I205</f>
        <v>0</v>
      </c>
      <c r="K205" s="42"/>
      <c r="L205" s="42">
        <f t="shared" si="575"/>
        <v>0</v>
      </c>
      <c r="M205" s="42"/>
      <c r="N205" s="42">
        <f t="shared" ref="N205" si="576">$G205*M205</f>
        <v>0</v>
      </c>
      <c r="O205" s="42"/>
      <c r="P205" s="42">
        <f t="shared" ref="P205" si="577">$G205*O205</f>
        <v>0</v>
      </c>
      <c r="Q205" s="42">
        <f t="shared" si="565"/>
        <v>0</v>
      </c>
    </row>
    <row r="206" spans="1:17" s="10" customFormat="1" ht="15" hidden="1" x14ac:dyDescent="0.25">
      <c r="A206" s="32"/>
      <c r="B206" s="32"/>
      <c r="C206" s="32"/>
      <c r="D206" s="32"/>
      <c r="E206" s="246"/>
      <c r="F206" s="135"/>
      <c r="G206" s="39">
        <f>'Year 1 Budget_Detail'!G206</f>
        <v>0</v>
      </c>
      <c r="H206" s="42">
        <f>'Year 1 Budget_Detail'!AG206</f>
        <v>0</v>
      </c>
      <c r="I206" s="42"/>
      <c r="J206" s="42">
        <f t="shared" ref="J206:L206" si="578">$G206*I206</f>
        <v>0</v>
      </c>
      <c r="K206" s="42"/>
      <c r="L206" s="42">
        <f t="shared" si="578"/>
        <v>0</v>
      </c>
      <c r="M206" s="42"/>
      <c r="N206" s="42">
        <f t="shared" ref="N206" si="579">$G206*M206</f>
        <v>0</v>
      </c>
      <c r="O206" s="42"/>
      <c r="P206" s="42">
        <f t="shared" ref="P206" si="580">$G206*O206</f>
        <v>0</v>
      </c>
      <c r="Q206" s="42">
        <f t="shared" si="565"/>
        <v>0</v>
      </c>
    </row>
    <row r="207" spans="1:17" s="8" customFormat="1" hidden="1" x14ac:dyDescent="0.2">
      <c r="A207" s="45"/>
      <c r="B207" s="45"/>
      <c r="C207" s="45"/>
      <c r="D207" s="45"/>
      <c r="E207" s="244" t="s">
        <v>49</v>
      </c>
      <c r="F207" s="46"/>
      <c r="G207" s="36"/>
      <c r="H207" s="37">
        <f t="shared" ref="H207:Q207" si="581">SUM(H208:H214)</f>
        <v>0</v>
      </c>
      <c r="I207" s="37"/>
      <c r="J207" s="37">
        <f t="shared" si="581"/>
        <v>0</v>
      </c>
      <c r="K207" s="37"/>
      <c r="L207" s="37">
        <f t="shared" si="581"/>
        <v>0</v>
      </c>
      <c r="M207" s="37"/>
      <c r="N207" s="37">
        <f t="shared" ref="N207" si="582">SUM(N208:N214)</f>
        <v>0</v>
      </c>
      <c r="O207" s="37"/>
      <c r="P207" s="37">
        <f t="shared" ref="P207" si="583">SUM(P208:P214)</f>
        <v>0</v>
      </c>
      <c r="Q207" s="37">
        <f t="shared" si="581"/>
        <v>0</v>
      </c>
    </row>
    <row r="208" spans="1:17" s="10" customFormat="1" ht="15" hidden="1" x14ac:dyDescent="0.25">
      <c r="A208" s="32"/>
      <c r="B208" s="32"/>
      <c r="C208" s="32"/>
      <c r="D208" s="32"/>
      <c r="E208" s="245"/>
      <c r="F208" s="135"/>
      <c r="G208" s="39">
        <f>'Year 1 Budget_Detail'!G208</f>
        <v>0</v>
      </c>
      <c r="H208" s="42">
        <f>'Year 1 Budget_Detail'!AG208</f>
        <v>0</v>
      </c>
      <c r="I208" s="42"/>
      <c r="J208" s="42">
        <f t="shared" ref="J208:L208" si="584">$G208*I208</f>
        <v>0</v>
      </c>
      <c r="K208" s="42"/>
      <c r="L208" s="42">
        <f t="shared" si="584"/>
        <v>0</v>
      </c>
      <c r="M208" s="42"/>
      <c r="N208" s="42">
        <f t="shared" ref="N208" si="585">$G208*M208</f>
        <v>0</v>
      </c>
      <c r="O208" s="42"/>
      <c r="P208" s="42">
        <f t="shared" ref="P208" si="586">$G208*O208</f>
        <v>0</v>
      </c>
      <c r="Q208" s="42">
        <f t="shared" ref="Q208:Q214" si="587">SUM(H208,J208,L208,N208,P208)</f>
        <v>0</v>
      </c>
    </row>
    <row r="209" spans="1:17" s="10" customFormat="1" ht="15" hidden="1" x14ac:dyDescent="0.25">
      <c r="A209" s="32"/>
      <c r="B209" s="32"/>
      <c r="C209" s="32"/>
      <c r="D209" s="32"/>
      <c r="E209" s="245"/>
      <c r="F209" s="135"/>
      <c r="G209" s="39">
        <f>'Year 1 Budget_Detail'!G209</f>
        <v>0</v>
      </c>
      <c r="H209" s="42">
        <f>'Year 1 Budget_Detail'!AG209</f>
        <v>0</v>
      </c>
      <c r="I209" s="42"/>
      <c r="J209" s="42">
        <f t="shared" ref="J209:L209" si="588">$G209*I209</f>
        <v>0</v>
      </c>
      <c r="K209" s="42"/>
      <c r="L209" s="42">
        <f t="shared" si="588"/>
        <v>0</v>
      </c>
      <c r="M209" s="42"/>
      <c r="N209" s="42">
        <f t="shared" ref="N209" si="589">$G209*M209</f>
        <v>0</v>
      </c>
      <c r="O209" s="42"/>
      <c r="P209" s="42">
        <f t="shared" ref="P209" si="590">$G209*O209</f>
        <v>0</v>
      </c>
      <c r="Q209" s="42">
        <f t="shared" si="587"/>
        <v>0</v>
      </c>
    </row>
    <row r="210" spans="1:17" s="10" customFormat="1" ht="15" hidden="1" x14ac:dyDescent="0.25">
      <c r="A210" s="32"/>
      <c r="B210" s="32"/>
      <c r="C210" s="32"/>
      <c r="D210" s="32"/>
      <c r="E210" s="245"/>
      <c r="F210" s="135"/>
      <c r="G210" s="39">
        <f>'Year 1 Budget_Detail'!G210</f>
        <v>0</v>
      </c>
      <c r="H210" s="42">
        <f>'Year 1 Budget_Detail'!AG210</f>
        <v>0</v>
      </c>
      <c r="I210" s="42"/>
      <c r="J210" s="42">
        <f t="shared" ref="J210:L210" si="591">$G210*I210</f>
        <v>0</v>
      </c>
      <c r="K210" s="42"/>
      <c r="L210" s="42">
        <f t="shared" si="591"/>
        <v>0</v>
      </c>
      <c r="M210" s="42"/>
      <c r="N210" s="42">
        <f t="shared" ref="N210" si="592">$G210*M210</f>
        <v>0</v>
      </c>
      <c r="O210" s="42"/>
      <c r="P210" s="42">
        <f t="shared" ref="P210" si="593">$G210*O210</f>
        <v>0</v>
      </c>
      <c r="Q210" s="42">
        <f t="shared" si="587"/>
        <v>0</v>
      </c>
    </row>
    <row r="211" spans="1:17" s="10" customFormat="1" ht="15" hidden="1" x14ac:dyDescent="0.25">
      <c r="A211" s="32"/>
      <c r="B211" s="32"/>
      <c r="C211" s="32"/>
      <c r="D211" s="32"/>
      <c r="E211" s="245"/>
      <c r="F211" s="135"/>
      <c r="G211" s="39">
        <f>'Year 1 Budget_Detail'!G211</f>
        <v>0</v>
      </c>
      <c r="H211" s="42">
        <f>'Year 1 Budget_Detail'!AG211</f>
        <v>0</v>
      </c>
      <c r="I211" s="42"/>
      <c r="J211" s="42">
        <f t="shared" ref="J211:L211" si="594">$G211*I211</f>
        <v>0</v>
      </c>
      <c r="K211" s="42"/>
      <c r="L211" s="42">
        <f t="shared" si="594"/>
        <v>0</v>
      </c>
      <c r="M211" s="42"/>
      <c r="N211" s="42">
        <f t="shared" ref="N211" si="595">$G211*M211</f>
        <v>0</v>
      </c>
      <c r="O211" s="42"/>
      <c r="P211" s="42">
        <f t="shared" ref="P211" si="596">$G211*O211</f>
        <v>0</v>
      </c>
      <c r="Q211" s="42">
        <f t="shared" si="587"/>
        <v>0</v>
      </c>
    </row>
    <row r="212" spans="1:17" s="10" customFormat="1" ht="15" hidden="1" x14ac:dyDescent="0.25">
      <c r="A212" s="32"/>
      <c r="B212" s="32"/>
      <c r="C212" s="32"/>
      <c r="D212" s="32"/>
      <c r="E212" s="245"/>
      <c r="F212" s="135"/>
      <c r="G212" s="39">
        <f>'Year 1 Budget_Detail'!G212</f>
        <v>0</v>
      </c>
      <c r="H212" s="42">
        <f>'Year 1 Budget_Detail'!AG212</f>
        <v>0</v>
      </c>
      <c r="I212" s="42"/>
      <c r="J212" s="42">
        <f t="shared" ref="J212:L212" si="597">$G212*I212</f>
        <v>0</v>
      </c>
      <c r="K212" s="42"/>
      <c r="L212" s="42">
        <f t="shared" si="597"/>
        <v>0</v>
      </c>
      <c r="M212" s="42"/>
      <c r="N212" s="42">
        <f t="shared" ref="N212" si="598">$G212*M212</f>
        <v>0</v>
      </c>
      <c r="O212" s="42"/>
      <c r="P212" s="42">
        <f t="shared" ref="P212" si="599">$G212*O212</f>
        <v>0</v>
      </c>
      <c r="Q212" s="42">
        <f t="shared" si="587"/>
        <v>0</v>
      </c>
    </row>
    <row r="213" spans="1:17" s="10" customFormat="1" ht="15" hidden="1" x14ac:dyDescent="0.25">
      <c r="A213" s="32"/>
      <c r="B213" s="32"/>
      <c r="C213" s="32"/>
      <c r="D213" s="32"/>
      <c r="E213" s="245"/>
      <c r="F213" s="135"/>
      <c r="G213" s="39">
        <f>'Year 1 Budget_Detail'!G213</f>
        <v>0</v>
      </c>
      <c r="H213" s="42">
        <f>'Year 1 Budget_Detail'!AG213</f>
        <v>0</v>
      </c>
      <c r="I213" s="42"/>
      <c r="J213" s="42">
        <f t="shared" ref="J213:L213" si="600">$G213*I213</f>
        <v>0</v>
      </c>
      <c r="K213" s="42"/>
      <c r="L213" s="42">
        <f t="shared" si="600"/>
        <v>0</v>
      </c>
      <c r="M213" s="42"/>
      <c r="N213" s="42">
        <f t="shared" ref="N213" si="601">$G213*M213</f>
        <v>0</v>
      </c>
      <c r="O213" s="42"/>
      <c r="P213" s="42">
        <f t="shared" ref="P213" si="602">$G213*O213</f>
        <v>0</v>
      </c>
      <c r="Q213" s="42">
        <f t="shared" si="587"/>
        <v>0</v>
      </c>
    </row>
    <row r="214" spans="1:17" s="10" customFormat="1" ht="15" hidden="1" x14ac:dyDescent="0.25">
      <c r="A214" s="32"/>
      <c r="B214" s="32"/>
      <c r="C214" s="32"/>
      <c r="D214" s="32"/>
      <c r="E214" s="246"/>
      <c r="F214" s="135"/>
      <c r="G214" s="39">
        <f>'Year 1 Budget_Detail'!G214</f>
        <v>0</v>
      </c>
      <c r="H214" s="42">
        <f>'Year 1 Budget_Detail'!AG214</f>
        <v>0</v>
      </c>
      <c r="I214" s="42"/>
      <c r="J214" s="42">
        <f t="shared" ref="J214:L214" si="603">$G214*I214</f>
        <v>0</v>
      </c>
      <c r="K214" s="42"/>
      <c r="L214" s="42">
        <f t="shared" si="603"/>
        <v>0</v>
      </c>
      <c r="M214" s="42"/>
      <c r="N214" s="42">
        <f t="shared" ref="N214" si="604">$G214*M214</f>
        <v>0</v>
      </c>
      <c r="O214" s="42"/>
      <c r="P214" s="42">
        <f t="shared" ref="P214" si="605">$G214*O214</f>
        <v>0</v>
      </c>
      <c r="Q214" s="42">
        <f t="shared" si="587"/>
        <v>0</v>
      </c>
    </row>
    <row r="215" spans="1:17" s="8" customFormat="1" x14ac:dyDescent="0.2">
      <c r="A215" s="45"/>
      <c r="B215" s="45"/>
      <c r="C215" s="45"/>
      <c r="D215" s="45"/>
      <c r="E215" s="244" t="s">
        <v>51</v>
      </c>
      <c r="F215" s="46"/>
      <c r="G215" s="36"/>
      <c r="H215" s="37">
        <f t="shared" ref="H215:Q215" si="606">SUM(H216:H222)</f>
        <v>0</v>
      </c>
      <c r="I215" s="37"/>
      <c r="J215" s="37">
        <f t="shared" si="606"/>
        <v>0</v>
      </c>
      <c r="K215" s="37"/>
      <c r="L215" s="37">
        <f t="shared" si="606"/>
        <v>0</v>
      </c>
      <c r="M215" s="37"/>
      <c r="N215" s="37">
        <f t="shared" ref="N215" si="607">SUM(N216:N222)</f>
        <v>0</v>
      </c>
      <c r="O215" s="37"/>
      <c r="P215" s="37">
        <f t="shared" ref="P215" si="608">SUM(P216:P222)</f>
        <v>0</v>
      </c>
      <c r="Q215" s="37">
        <f t="shared" si="606"/>
        <v>0</v>
      </c>
    </row>
    <row r="216" spans="1:17" s="10" customFormat="1" ht="15" x14ac:dyDescent="0.25">
      <c r="A216" s="32"/>
      <c r="B216" s="32"/>
      <c r="C216" s="32"/>
      <c r="D216" s="32"/>
      <c r="E216" s="245"/>
      <c r="F216" s="135"/>
      <c r="G216" s="39">
        <f>'Year 1 Budget_Detail'!G216</f>
        <v>0</v>
      </c>
      <c r="H216" s="42">
        <f>'Year 1 Budget_Detail'!AG216</f>
        <v>0</v>
      </c>
      <c r="I216" s="42"/>
      <c r="J216" s="42">
        <f t="shared" ref="J216:L216" si="609">$G216*I216</f>
        <v>0</v>
      </c>
      <c r="K216" s="42"/>
      <c r="L216" s="42">
        <f t="shared" si="609"/>
        <v>0</v>
      </c>
      <c r="M216" s="42"/>
      <c r="N216" s="42">
        <f t="shared" ref="N216" si="610">$G216*M216</f>
        <v>0</v>
      </c>
      <c r="O216" s="42"/>
      <c r="P216" s="42">
        <f t="shared" ref="P216" si="611">$G216*O216</f>
        <v>0</v>
      </c>
      <c r="Q216" s="42">
        <f t="shared" ref="Q216:Q222" si="612">SUM(H216,J216,L216,N216,P216)</f>
        <v>0</v>
      </c>
    </row>
    <row r="217" spans="1:17" s="10" customFormat="1" ht="15" x14ac:dyDescent="0.25">
      <c r="A217" s="32"/>
      <c r="B217" s="32"/>
      <c r="C217" s="32"/>
      <c r="D217" s="32"/>
      <c r="E217" s="245"/>
      <c r="F217" s="135"/>
      <c r="G217" s="39">
        <f>'Year 1 Budget_Detail'!G217</f>
        <v>0</v>
      </c>
      <c r="H217" s="42">
        <f>'Year 1 Budget_Detail'!AG217</f>
        <v>0</v>
      </c>
      <c r="I217" s="42"/>
      <c r="J217" s="42">
        <f t="shared" ref="J217:L217" si="613">$G217*I217</f>
        <v>0</v>
      </c>
      <c r="K217" s="42"/>
      <c r="L217" s="42">
        <f t="shared" si="613"/>
        <v>0</v>
      </c>
      <c r="M217" s="42"/>
      <c r="N217" s="42">
        <f t="shared" ref="N217" si="614">$G217*M217</f>
        <v>0</v>
      </c>
      <c r="O217" s="42"/>
      <c r="P217" s="42">
        <f t="shared" ref="P217" si="615">$G217*O217</f>
        <v>0</v>
      </c>
      <c r="Q217" s="42">
        <f t="shared" si="612"/>
        <v>0</v>
      </c>
    </row>
    <row r="218" spans="1:17" s="10" customFormat="1" ht="15" x14ac:dyDescent="0.25">
      <c r="A218" s="32"/>
      <c r="B218" s="32"/>
      <c r="C218" s="32"/>
      <c r="D218" s="32"/>
      <c r="E218" s="245"/>
      <c r="F218" s="135"/>
      <c r="G218" s="39">
        <f>'Year 1 Budget_Detail'!G218</f>
        <v>0</v>
      </c>
      <c r="H218" s="42">
        <f>'Year 1 Budget_Detail'!AG218</f>
        <v>0</v>
      </c>
      <c r="I218" s="42"/>
      <c r="J218" s="42">
        <f t="shared" ref="J218:L218" si="616">$G218*I218</f>
        <v>0</v>
      </c>
      <c r="K218" s="42"/>
      <c r="L218" s="42">
        <f t="shared" si="616"/>
        <v>0</v>
      </c>
      <c r="M218" s="42"/>
      <c r="N218" s="42">
        <f t="shared" ref="N218" si="617">$G218*M218</f>
        <v>0</v>
      </c>
      <c r="O218" s="42"/>
      <c r="P218" s="42">
        <f t="shared" ref="P218" si="618">$G218*O218</f>
        <v>0</v>
      </c>
      <c r="Q218" s="42">
        <f t="shared" si="612"/>
        <v>0</v>
      </c>
    </row>
    <row r="219" spans="1:17" s="10" customFormat="1" ht="15" x14ac:dyDescent="0.25">
      <c r="A219" s="32"/>
      <c r="B219" s="32"/>
      <c r="C219" s="32"/>
      <c r="D219" s="32"/>
      <c r="E219" s="245"/>
      <c r="F219" s="135"/>
      <c r="G219" s="39">
        <f>'Year 1 Budget_Detail'!G219</f>
        <v>0</v>
      </c>
      <c r="H219" s="42">
        <f>'Year 1 Budget_Detail'!AG219</f>
        <v>0</v>
      </c>
      <c r="I219" s="42"/>
      <c r="J219" s="42">
        <f t="shared" ref="J219:L221" si="619">$G219*I219</f>
        <v>0</v>
      </c>
      <c r="K219" s="42"/>
      <c r="L219" s="42">
        <f t="shared" si="619"/>
        <v>0</v>
      </c>
      <c r="M219" s="42"/>
      <c r="N219" s="42">
        <f t="shared" ref="N219:N221" si="620">$G219*M219</f>
        <v>0</v>
      </c>
      <c r="O219" s="42"/>
      <c r="P219" s="42">
        <f t="shared" ref="P219:P221" si="621">$G219*O219</f>
        <v>0</v>
      </c>
      <c r="Q219" s="42">
        <f t="shared" si="612"/>
        <v>0</v>
      </c>
    </row>
    <row r="220" spans="1:17" s="10" customFormat="1" ht="15" x14ac:dyDescent="0.25">
      <c r="A220" s="32"/>
      <c r="B220" s="32"/>
      <c r="C220" s="32"/>
      <c r="D220" s="32"/>
      <c r="E220" s="245"/>
      <c r="F220" s="135"/>
      <c r="G220" s="39">
        <f>'Year 1 Budget_Detail'!G220</f>
        <v>0</v>
      </c>
      <c r="H220" s="42">
        <f>'Year 1 Budget_Detail'!AG220</f>
        <v>0</v>
      </c>
      <c r="I220" s="42"/>
      <c r="J220" s="42">
        <f>$G220*I220*$R$9</f>
        <v>0</v>
      </c>
      <c r="K220" s="42"/>
      <c r="L220" s="42">
        <f>$G220*K220*$R$9*$R$9</f>
        <v>0</v>
      </c>
      <c r="M220" s="42"/>
      <c r="N220" s="42">
        <f>$G220*M220*$R$9*$R$9*$R$9</f>
        <v>0</v>
      </c>
      <c r="O220" s="42"/>
      <c r="P220" s="42">
        <f>$G220*O220*$R$9*$R$9*$R$9*$R$9</f>
        <v>0</v>
      </c>
      <c r="Q220" s="42">
        <f t="shared" si="612"/>
        <v>0</v>
      </c>
    </row>
    <row r="221" spans="1:17" s="10" customFormat="1" ht="15" x14ac:dyDescent="0.25">
      <c r="A221" s="32"/>
      <c r="B221" s="32"/>
      <c r="C221" s="32"/>
      <c r="D221" s="32"/>
      <c r="E221" s="245"/>
      <c r="F221" s="135"/>
      <c r="G221" s="39">
        <f>'Year 1 Budget_Detail'!G221</f>
        <v>0</v>
      </c>
      <c r="H221" s="42">
        <f>'Year 1 Budget_Detail'!AG221</f>
        <v>0</v>
      </c>
      <c r="I221" s="42"/>
      <c r="J221" s="42">
        <f t="shared" si="619"/>
        <v>0</v>
      </c>
      <c r="K221" s="42"/>
      <c r="L221" s="42">
        <f t="shared" si="619"/>
        <v>0</v>
      </c>
      <c r="M221" s="42"/>
      <c r="N221" s="42">
        <f t="shared" si="620"/>
        <v>0</v>
      </c>
      <c r="O221" s="42"/>
      <c r="P221" s="42">
        <f t="shared" si="621"/>
        <v>0</v>
      </c>
      <c r="Q221" s="42">
        <f t="shared" ref="Q221" si="622">SUM(H221,J221,L221,N221,P221)</f>
        <v>0</v>
      </c>
    </row>
    <row r="222" spans="1:17" s="10" customFormat="1" ht="15" x14ac:dyDescent="0.25">
      <c r="A222" s="32"/>
      <c r="B222" s="32"/>
      <c r="C222" s="32"/>
      <c r="D222" s="32"/>
      <c r="E222" s="246"/>
      <c r="F222" s="135"/>
      <c r="G222" s="39">
        <f>'Year 1 Budget_Detail'!G222</f>
        <v>0</v>
      </c>
      <c r="H222" s="42">
        <f>'Year 1 Budget_Detail'!AG222</f>
        <v>0</v>
      </c>
      <c r="I222" s="42"/>
      <c r="J222" s="42">
        <f t="shared" ref="J222:L222" si="623">$G222*I222</f>
        <v>0</v>
      </c>
      <c r="K222" s="42"/>
      <c r="L222" s="42">
        <f t="shared" si="623"/>
        <v>0</v>
      </c>
      <c r="M222" s="42"/>
      <c r="N222" s="42">
        <f t="shared" ref="N222" si="624">$G222*M222</f>
        <v>0</v>
      </c>
      <c r="O222" s="42"/>
      <c r="P222" s="42">
        <f t="shared" ref="P222" si="625">$G222*O222</f>
        <v>0</v>
      </c>
      <c r="Q222" s="42">
        <f t="shared" si="612"/>
        <v>0</v>
      </c>
    </row>
    <row r="223" spans="1:17" s="8" customFormat="1" hidden="1" x14ac:dyDescent="0.2">
      <c r="A223" s="45"/>
      <c r="B223" s="45"/>
      <c r="C223" s="45"/>
      <c r="D223" s="45"/>
      <c r="E223" s="244" t="s">
        <v>53</v>
      </c>
      <c r="F223" s="46"/>
      <c r="G223" s="36"/>
      <c r="H223" s="37">
        <f t="shared" ref="H223:Q223" si="626">SUM(H224:H229)</f>
        <v>0</v>
      </c>
      <c r="I223" s="37"/>
      <c r="J223" s="37">
        <f t="shared" si="626"/>
        <v>0</v>
      </c>
      <c r="K223" s="37"/>
      <c r="L223" s="37">
        <f t="shared" si="626"/>
        <v>0</v>
      </c>
      <c r="M223" s="37"/>
      <c r="N223" s="37">
        <f t="shared" ref="N223" si="627">SUM(N224:N229)</f>
        <v>0</v>
      </c>
      <c r="O223" s="37"/>
      <c r="P223" s="37">
        <f t="shared" ref="P223" si="628">SUM(P224:P229)</f>
        <v>0</v>
      </c>
      <c r="Q223" s="37">
        <f t="shared" si="626"/>
        <v>0</v>
      </c>
    </row>
    <row r="224" spans="1:17" s="10" customFormat="1" ht="15" hidden="1" x14ac:dyDescent="0.25">
      <c r="A224" s="32"/>
      <c r="B224" s="32"/>
      <c r="C224" s="32"/>
      <c r="D224" s="32"/>
      <c r="E224" s="245"/>
      <c r="F224" s="135"/>
      <c r="G224" s="39">
        <f>'Year 1 Budget_Detail'!G224</f>
        <v>0</v>
      </c>
      <c r="H224" s="42">
        <f>'Year 1 Budget_Detail'!AG224</f>
        <v>0</v>
      </c>
      <c r="I224" s="42"/>
      <c r="J224" s="42">
        <f t="shared" ref="J224:L224" si="629">$G224*I224</f>
        <v>0</v>
      </c>
      <c r="K224" s="42"/>
      <c r="L224" s="42">
        <f t="shared" si="629"/>
        <v>0</v>
      </c>
      <c r="M224" s="42"/>
      <c r="N224" s="42">
        <f t="shared" ref="N224" si="630">$G224*M224</f>
        <v>0</v>
      </c>
      <c r="O224" s="42"/>
      <c r="P224" s="42">
        <f t="shared" ref="P224" si="631">$G224*O224</f>
        <v>0</v>
      </c>
      <c r="Q224" s="42">
        <f t="shared" ref="Q224:Q229" si="632">SUM(H224,J224,L224,N224,P224)</f>
        <v>0</v>
      </c>
    </row>
    <row r="225" spans="1:17" s="10" customFormat="1" ht="15" hidden="1" x14ac:dyDescent="0.25">
      <c r="A225" s="32"/>
      <c r="B225" s="32"/>
      <c r="C225" s="32"/>
      <c r="D225" s="32"/>
      <c r="E225" s="245"/>
      <c r="F225" s="135"/>
      <c r="G225" s="39">
        <f>'Year 1 Budget_Detail'!G225</f>
        <v>0</v>
      </c>
      <c r="H225" s="42">
        <f>'Year 1 Budget_Detail'!AG225</f>
        <v>0</v>
      </c>
      <c r="I225" s="42"/>
      <c r="J225" s="42">
        <f t="shared" ref="J225:L225" si="633">$G225*I225</f>
        <v>0</v>
      </c>
      <c r="K225" s="42"/>
      <c r="L225" s="42">
        <f t="shared" si="633"/>
        <v>0</v>
      </c>
      <c r="M225" s="42"/>
      <c r="N225" s="42">
        <f t="shared" ref="N225" si="634">$G225*M225</f>
        <v>0</v>
      </c>
      <c r="O225" s="42"/>
      <c r="P225" s="42">
        <f t="shared" ref="P225" si="635">$G225*O225</f>
        <v>0</v>
      </c>
      <c r="Q225" s="42">
        <f t="shared" si="632"/>
        <v>0</v>
      </c>
    </row>
    <row r="226" spans="1:17" s="10" customFormat="1" ht="15" hidden="1" x14ac:dyDescent="0.25">
      <c r="A226" s="32"/>
      <c r="B226" s="32"/>
      <c r="C226" s="32"/>
      <c r="D226" s="32"/>
      <c r="E226" s="245"/>
      <c r="F226" s="135"/>
      <c r="G226" s="39">
        <f>'Year 1 Budget_Detail'!G226</f>
        <v>0</v>
      </c>
      <c r="H226" s="42">
        <f>'Year 1 Budget_Detail'!AG226</f>
        <v>0</v>
      </c>
      <c r="I226" s="42"/>
      <c r="J226" s="42">
        <f t="shared" ref="J226:L226" si="636">$G226*I226</f>
        <v>0</v>
      </c>
      <c r="K226" s="42"/>
      <c r="L226" s="42">
        <f t="shared" si="636"/>
        <v>0</v>
      </c>
      <c r="M226" s="42"/>
      <c r="N226" s="42">
        <f t="shared" ref="N226" si="637">$G226*M226</f>
        <v>0</v>
      </c>
      <c r="O226" s="42"/>
      <c r="P226" s="42">
        <f t="shared" ref="P226" si="638">$G226*O226</f>
        <v>0</v>
      </c>
      <c r="Q226" s="42">
        <f t="shared" si="632"/>
        <v>0</v>
      </c>
    </row>
    <row r="227" spans="1:17" s="10" customFormat="1" ht="15" hidden="1" x14ac:dyDescent="0.25">
      <c r="A227" s="32"/>
      <c r="B227" s="32"/>
      <c r="C227" s="32"/>
      <c r="D227" s="32"/>
      <c r="E227" s="245"/>
      <c r="F227" s="135"/>
      <c r="G227" s="39">
        <f>'Year 1 Budget_Detail'!G227</f>
        <v>0</v>
      </c>
      <c r="H227" s="42">
        <f>'Year 1 Budget_Detail'!AG227</f>
        <v>0</v>
      </c>
      <c r="I227" s="42"/>
      <c r="J227" s="42">
        <f t="shared" ref="J227:L227" si="639">$G227*I227</f>
        <v>0</v>
      </c>
      <c r="K227" s="42"/>
      <c r="L227" s="42">
        <f t="shared" si="639"/>
        <v>0</v>
      </c>
      <c r="M227" s="42"/>
      <c r="N227" s="42">
        <f t="shared" ref="N227" si="640">$G227*M227</f>
        <v>0</v>
      </c>
      <c r="O227" s="42"/>
      <c r="P227" s="42">
        <f t="shared" ref="P227" si="641">$G227*O227</f>
        <v>0</v>
      </c>
      <c r="Q227" s="42">
        <f t="shared" si="632"/>
        <v>0</v>
      </c>
    </row>
    <row r="228" spans="1:17" s="10" customFormat="1" ht="15" hidden="1" x14ac:dyDescent="0.25">
      <c r="A228" s="32"/>
      <c r="B228" s="32"/>
      <c r="C228" s="32"/>
      <c r="D228" s="32"/>
      <c r="E228" s="245"/>
      <c r="F228" s="135"/>
      <c r="G228" s="39">
        <f>'Year 1 Budget_Detail'!G228</f>
        <v>0</v>
      </c>
      <c r="H228" s="42">
        <f>'Year 1 Budget_Detail'!AG228</f>
        <v>0</v>
      </c>
      <c r="I228" s="42"/>
      <c r="J228" s="42">
        <f t="shared" ref="J228:L228" si="642">$G228*I228</f>
        <v>0</v>
      </c>
      <c r="K228" s="42"/>
      <c r="L228" s="42">
        <f t="shared" si="642"/>
        <v>0</v>
      </c>
      <c r="M228" s="42"/>
      <c r="N228" s="42">
        <f t="shared" ref="N228" si="643">$G228*M228</f>
        <v>0</v>
      </c>
      <c r="O228" s="42"/>
      <c r="P228" s="42">
        <f t="shared" ref="P228" si="644">$G228*O228</f>
        <v>0</v>
      </c>
      <c r="Q228" s="42">
        <f t="shared" si="632"/>
        <v>0</v>
      </c>
    </row>
    <row r="229" spans="1:17" s="10" customFormat="1" ht="15" hidden="1" x14ac:dyDescent="0.25">
      <c r="A229" s="32"/>
      <c r="B229" s="32"/>
      <c r="C229" s="32"/>
      <c r="D229" s="32"/>
      <c r="E229" s="246"/>
      <c r="F229" s="135"/>
      <c r="G229" s="39">
        <f>'Year 1 Budget_Detail'!G229</f>
        <v>0</v>
      </c>
      <c r="H229" s="42">
        <f>'Year 1 Budget_Detail'!AG229</f>
        <v>0</v>
      </c>
      <c r="I229" s="42"/>
      <c r="J229" s="42">
        <f t="shared" ref="J229:L229" si="645">$G229*I229</f>
        <v>0</v>
      </c>
      <c r="K229" s="42"/>
      <c r="L229" s="42">
        <f t="shared" si="645"/>
        <v>0</v>
      </c>
      <c r="M229" s="42"/>
      <c r="N229" s="42">
        <f t="shared" ref="N229" si="646">$G229*M229</f>
        <v>0</v>
      </c>
      <c r="O229" s="42"/>
      <c r="P229" s="42">
        <f t="shared" ref="P229" si="647">$G229*O229</f>
        <v>0</v>
      </c>
      <c r="Q229" s="42">
        <f t="shared" si="632"/>
        <v>0</v>
      </c>
    </row>
    <row r="230" spans="1:17" s="8" customFormat="1" hidden="1" x14ac:dyDescent="0.2">
      <c r="A230" s="45"/>
      <c r="B230" s="45"/>
      <c r="C230" s="45"/>
      <c r="D230" s="45"/>
      <c r="E230" s="244" t="s">
        <v>54</v>
      </c>
      <c r="F230" s="46"/>
      <c r="G230" s="36"/>
      <c r="H230" s="37">
        <f t="shared" ref="H230:Q230" si="648">SUM(H231:H236)</f>
        <v>0</v>
      </c>
      <c r="I230" s="37"/>
      <c r="J230" s="37">
        <f t="shared" si="648"/>
        <v>0</v>
      </c>
      <c r="K230" s="37"/>
      <c r="L230" s="37">
        <f t="shared" si="648"/>
        <v>0</v>
      </c>
      <c r="M230" s="37"/>
      <c r="N230" s="37">
        <f t="shared" ref="N230" si="649">SUM(N231:N236)</f>
        <v>0</v>
      </c>
      <c r="O230" s="37"/>
      <c r="P230" s="37">
        <f t="shared" ref="P230" si="650">SUM(P231:P236)</f>
        <v>0</v>
      </c>
      <c r="Q230" s="37">
        <f t="shared" si="648"/>
        <v>0</v>
      </c>
    </row>
    <row r="231" spans="1:17" s="10" customFormat="1" ht="15" hidden="1" x14ac:dyDescent="0.25">
      <c r="A231" s="32"/>
      <c r="B231" s="32"/>
      <c r="C231" s="32"/>
      <c r="D231" s="32"/>
      <c r="E231" s="245"/>
      <c r="F231" s="135"/>
      <c r="G231" s="39">
        <f>'Year 1 Budget_Detail'!G231</f>
        <v>0</v>
      </c>
      <c r="H231" s="42">
        <f>'Year 1 Budget_Detail'!AG231</f>
        <v>0</v>
      </c>
      <c r="I231" s="42"/>
      <c r="J231" s="42">
        <f t="shared" ref="J231:L231" si="651">$G231*I231</f>
        <v>0</v>
      </c>
      <c r="K231" s="42"/>
      <c r="L231" s="42">
        <f t="shared" si="651"/>
        <v>0</v>
      </c>
      <c r="M231" s="42"/>
      <c r="N231" s="42">
        <f t="shared" ref="N231" si="652">$G231*M231</f>
        <v>0</v>
      </c>
      <c r="O231" s="42"/>
      <c r="P231" s="42">
        <f t="shared" ref="P231" si="653">$G231*O231</f>
        <v>0</v>
      </c>
      <c r="Q231" s="42">
        <f t="shared" ref="Q231:Q296" si="654">SUM(H231,J231,L231,N231,P231)</f>
        <v>0</v>
      </c>
    </row>
    <row r="232" spans="1:17" s="10" customFormat="1" ht="15" hidden="1" x14ac:dyDescent="0.25">
      <c r="A232" s="32"/>
      <c r="B232" s="32"/>
      <c r="C232" s="32"/>
      <c r="D232" s="32"/>
      <c r="E232" s="245"/>
      <c r="F232" s="135"/>
      <c r="G232" s="39">
        <f>'Year 1 Budget_Detail'!G232</f>
        <v>0</v>
      </c>
      <c r="H232" s="42">
        <f>'Year 1 Budget_Detail'!AG232</f>
        <v>0</v>
      </c>
      <c r="I232" s="42"/>
      <c r="J232" s="42">
        <f t="shared" ref="J232:L232" si="655">$G232*I232</f>
        <v>0</v>
      </c>
      <c r="K232" s="42"/>
      <c r="L232" s="42">
        <f t="shared" si="655"/>
        <v>0</v>
      </c>
      <c r="M232" s="42"/>
      <c r="N232" s="42">
        <f t="shared" ref="N232" si="656">$G232*M232</f>
        <v>0</v>
      </c>
      <c r="O232" s="42"/>
      <c r="P232" s="42">
        <f t="shared" ref="P232" si="657">$G232*O232</f>
        <v>0</v>
      </c>
      <c r="Q232" s="42">
        <f t="shared" si="654"/>
        <v>0</v>
      </c>
    </row>
    <row r="233" spans="1:17" s="10" customFormat="1" ht="15" hidden="1" x14ac:dyDescent="0.25">
      <c r="A233" s="32"/>
      <c r="B233" s="32"/>
      <c r="C233" s="32"/>
      <c r="D233" s="32"/>
      <c r="E233" s="245"/>
      <c r="F233" s="135"/>
      <c r="G233" s="39">
        <f>'Year 1 Budget_Detail'!G233</f>
        <v>0</v>
      </c>
      <c r="H233" s="42">
        <f>'Year 1 Budget_Detail'!AG233</f>
        <v>0</v>
      </c>
      <c r="I233" s="42"/>
      <c r="J233" s="42">
        <f t="shared" ref="J233:L233" si="658">$G233*I233</f>
        <v>0</v>
      </c>
      <c r="K233" s="42"/>
      <c r="L233" s="42">
        <f t="shared" si="658"/>
        <v>0</v>
      </c>
      <c r="M233" s="42"/>
      <c r="N233" s="42">
        <f t="shared" ref="N233" si="659">$G233*M233</f>
        <v>0</v>
      </c>
      <c r="O233" s="42"/>
      <c r="P233" s="42">
        <f t="shared" ref="P233" si="660">$G233*O233</f>
        <v>0</v>
      </c>
      <c r="Q233" s="42">
        <f t="shared" si="654"/>
        <v>0</v>
      </c>
    </row>
    <row r="234" spans="1:17" s="10" customFormat="1" ht="15" hidden="1" x14ac:dyDescent="0.25">
      <c r="A234" s="32"/>
      <c r="B234" s="32"/>
      <c r="C234" s="32"/>
      <c r="D234" s="32"/>
      <c r="E234" s="245"/>
      <c r="F234" s="135"/>
      <c r="G234" s="39">
        <f>'Year 1 Budget_Detail'!G234</f>
        <v>0</v>
      </c>
      <c r="H234" s="42">
        <f>'Year 1 Budget_Detail'!AG234</f>
        <v>0</v>
      </c>
      <c r="I234" s="42"/>
      <c r="J234" s="42">
        <f t="shared" ref="J234:L234" si="661">$G234*I234</f>
        <v>0</v>
      </c>
      <c r="K234" s="42"/>
      <c r="L234" s="42">
        <f t="shared" si="661"/>
        <v>0</v>
      </c>
      <c r="M234" s="42"/>
      <c r="N234" s="42">
        <f t="shared" ref="N234" si="662">$G234*M234</f>
        <v>0</v>
      </c>
      <c r="O234" s="42"/>
      <c r="P234" s="42">
        <f t="shared" ref="P234" si="663">$G234*O234</f>
        <v>0</v>
      </c>
      <c r="Q234" s="42">
        <f t="shared" si="654"/>
        <v>0</v>
      </c>
    </row>
    <row r="235" spans="1:17" s="10" customFormat="1" ht="15" hidden="1" x14ac:dyDescent="0.25">
      <c r="A235" s="32"/>
      <c r="B235" s="32"/>
      <c r="C235" s="32"/>
      <c r="D235" s="32"/>
      <c r="E235" s="245"/>
      <c r="F235" s="135"/>
      <c r="G235" s="39">
        <f>'Year 1 Budget_Detail'!G235</f>
        <v>0</v>
      </c>
      <c r="H235" s="42">
        <f>'Year 1 Budget_Detail'!AG235</f>
        <v>0</v>
      </c>
      <c r="I235" s="42"/>
      <c r="J235" s="42">
        <f t="shared" ref="J235:L235" si="664">$G235*I235</f>
        <v>0</v>
      </c>
      <c r="K235" s="42"/>
      <c r="L235" s="42">
        <f t="shared" si="664"/>
        <v>0</v>
      </c>
      <c r="M235" s="42"/>
      <c r="N235" s="42">
        <f t="shared" ref="N235" si="665">$G235*M235</f>
        <v>0</v>
      </c>
      <c r="O235" s="42"/>
      <c r="P235" s="42">
        <f t="shared" ref="P235" si="666">$G235*O235</f>
        <v>0</v>
      </c>
      <c r="Q235" s="42">
        <f t="shared" si="654"/>
        <v>0</v>
      </c>
    </row>
    <row r="236" spans="1:17" s="10" customFormat="1" ht="15" hidden="1" x14ac:dyDescent="0.25">
      <c r="A236" s="32"/>
      <c r="B236" s="32"/>
      <c r="C236" s="32"/>
      <c r="D236" s="32"/>
      <c r="E236" s="246"/>
      <c r="F236" s="135"/>
      <c r="G236" s="39">
        <f>'Year 1 Budget_Detail'!G236</f>
        <v>0</v>
      </c>
      <c r="H236" s="42">
        <f>'Year 1 Budget_Detail'!AG236</f>
        <v>0</v>
      </c>
      <c r="I236" s="42"/>
      <c r="J236" s="42">
        <f t="shared" ref="J236:L236" si="667">$G236*I236</f>
        <v>0</v>
      </c>
      <c r="K236" s="42"/>
      <c r="L236" s="42">
        <f t="shared" si="667"/>
        <v>0</v>
      </c>
      <c r="M236" s="42"/>
      <c r="N236" s="42">
        <f t="shared" ref="N236" si="668">$G236*M236</f>
        <v>0</v>
      </c>
      <c r="O236" s="42"/>
      <c r="P236" s="42">
        <f t="shared" ref="P236" si="669">$G236*O236</f>
        <v>0</v>
      </c>
      <c r="Q236" s="42">
        <f t="shared" si="654"/>
        <v>0</v>
      </c>
    </row>
    <row r="237" spans="1:17" s="8" customFormat="1" hidden="1" x14ac:dyDescent="0.2">
      <c r="A237" s="45"/>
      <c r="B237" s="45"/>
      <c r="C237" s="45"/>
      <c r="D237" s="45"/>
      <c r="E237" s="244" t="s">
        <v>56</v>
      </c>
      <c r="F237" s="46"/>
      <c r="G237" s="36"/>
      <c r="H237" s="37">
        <f t="shared" ref="H237:Q237" si="670">SUM(H238:H243)</f>
        <v>0</v>
      </c>
      <c r="I237" s="37"/>
      <c r="J237" s="37">
        <f t="shared" si="670"/>
        <v>0</v>
      </c>
      <c r="K237" s="37"/>
      <c r="L237" s="37">
        <f t="shared" si="670"/>
        <v>0</v>
      </c>
      <c r="M237" s="37"/>
      <c r="N237" s="37">
        <f t="shared" ref="N237" si="671">SUM(N238:N243)</f>
        <v>0</v>
      </c>
      <c r="O237" s="37"/>
      <c r="P237" s="37">
        <f t="shared" ref="P237" si="672">SUM(P238:P243)</f>
        <v>0</v>
      </c>
      <c r="Q237" s="37">
        <f t="shared" si="670"/>
        <v>0</v>
      </c>
    </row>
    <row r="238" spans="1:17" s="10" customFormat="1" ht="15" hidden="1" x14ac:dyDescent="0.25">
      <c r="A238" s="32"/>
      <c r="B238" s="32"/>
      <c r="C238" s="32"/>
      <c r="D238" s="32"/>
      <c r="E238" s="245"/>
      <c r="F238" s="135"/>
      <c r="G238" s="39">
        <f>'Year 1 Budget_Detail'!G238</f>
        <v>0</v>
      </c>
      <c r="H238" s="42">
        <f>'Year 1 Budget_Detail'!AG238</f>
        <v>0</v>
      </c>
      <c r="I238" s="42"/>
      <c r="J238" s="42">
        <f t="shared" ref="J238:L238" si="673">$G238*I238</f>
        <v>0</v>
      </c>
      <c r="K238" s="42"/>
      <c r="L238" s="42">
        <f t="shared" si="673"/>
        <v>0</v>
      </c>
      <c r="M238" s="42"/>
      <c r="N238" s="42">
        <f t="shared" ref="N238" si="674">$G238*M238</f>
        <v>0</v>
      </c>
      <c r="O238" s="42"/>
      <c r="P238" s="42">
        <f t="shared" ref="P238" si="675">$G238*O238</f>
        <v>0</v>
      </c>
      <c r="Q238" s="42">
        <f t="shared" si="654"/>
        <v>0</v>
      </c>
    </row>
    <row r="239" spans="1:17" s="10" customFormat="1" ht="15" hidden="1" x14ac:dyDescent="0.25">
      <c r="A239" s="32"/>
      <c r="B239" s="32"/>
      <c r="C239" s="32"/>
      <c r="D239" s="32"/>
      <c r="E239" s="245"/>
      <c r="F239" s="135"/>
      <c r="G239" s="39">
        <f>'Year 1 Budget_Detail'!G239</f>
        <v>0</v>
      </c>
      <c r="H239" s="42">
        <f>'Year 1 Budget_Detail'!AG239</f>
        <v>0</v>
      </c>
      <c r="I239" s="42"/>
      <c r="J239" s="42">
        <f t="shared" ref="J239:L239" si="676">$G239*I239</f>
        <v>0</v>
      </c>
      <c r="K239" s="42"/>
      <c r="L239" s="42">
        <f t="shared" si="676"/>
        <v>0</v>
      </c>
      <c r="M239" s="42"/>
      <c r="N239" s="42">
        <f t="shared" ref="N239" si="677">$G239*M239</f>
        <v>0</v>
      </c>
      <c r="O239" s="42"/>
      <c r="P239" s="42">
        <f t="shared" ref="P239" si="678">$G239*O239</f>
        <v>0</v>
      </c>
      <c r="Q239" s="42">
        <f t="shared" si="654"/>
        <v>0</v>
      </c>
    </row>
    <row r="240" spans="1:17" s="10" customFormat="1" ht="15" hidden="1" x14ac:dyDescent="0.25">
      <c r="A240" s="32"/>
      <c r="B240" s="32"/>
      <c r="C240" s="32"/>
      <c r="D240" s="32"/>
      <c r="E240" s="245"/>
      <c r="F240" s="135"/>
      <c r="G240" s="39">
        <f>'Year 1 Budget_Detail'!G240</f>
        <v>0</v>
      </c>
      <c r="H240" s="42">
        <f>'Year 1 Budget_Detail'!AG240</f>
        <v>0</v>
      </c>
      <c r="I240" s="42"/>
      <c r="J240" s="42">
        <f t="shared" ref="J240:L240" si="679">$G240*I240</f>
        <v>0</v>
      </c>
      <c r="K240" s="42"/>
      <c r="L240" s="42">
        <f t="shared" si="679"/>
        <v>0</v>
      </c>
      <c r="M240" s="42"/>
      <c r="N240" s="42">
        <f t="shared" ref="N240" si="680">$G240*M240</f>
        <v>0</v>
      </c>
      <c r="O240" s="42"/>
      <c r="P240" s="42">
        <f t="shared" ref="P240" si="681">$G240*O240</f>
        <v>0</v>
      </c>
      <c r="Q240" s="42">
        <f t="shared" si="654"/>
        <v>0</v>
      </c>
    </row>
    <row r="241" spans="1:17" s="10" customFormat="1" ht="15" hidden="1" x14ac:dyDescent="0.25">
      <c r="A241" s="32"/>
      <c r="B241" s="32"/>
      <c r="C241" s="32"/>
      <c r="D241" s="32"/>
      <c r="E241" s="245"/>
      <c r="F241" s="135"/>
      <c r="G241" s="39">
        <f>'Year 1 Budget_Detail'!G241</f>
        <v>0</v>
      </c>
      <c r="H241" s="42">
        <f>'Year 1 Budget_Detail'!AG241</f>
        <v>0</v>
      </c>
      <c r="I241" s="42"/>
      <c r="J241" s="42">
        <f t="shared" ref="J241:L241" si="682">$G241*I241</f>
        <v>0</v>
      </c>
      <c r="K241" s="42"/>
      <c r="L241" s="42">
        <f t="shared" si="682"/>
        <v>0</v>
      </c>
      <c r="M241" s="42"/>
      <c r="N241" s="42">
        <f t="shared" ref="N241" si="683">$G241*M241</f>
        <v>0</v>
      </c>
      <c r="O241" s="42"/>
      <c r="P241" s="42">
        <f t="shared" ref="P241" si="684">$G241*O241</f>
        <v>0</v>
      </c>
      <c r="Q241" s="42">
        <f t="shared" si="654"/>
        <v>0</v>
      </c>
    </row>
    <row r="242" spans="1:17" s="10" customFormat="1" ht="15" hidden="1" x14ac:dyDescent="0.25">
      <c r="A242" s="32"/>
      <c r="B242" s="32"/>
      <c r="C242" s="32"/>
      <c r="D242" s="32"/>
      <c r="E242" s="245"/>
      <c r="F242" s="135"/>
      <c r="G242" s="39">
        <f>'Year 1 Budget_Detail'!G242</f>
        <v>0</v>
      </c>
      <c r="H242" s="42">
        <f>'Year 1 Budget_Detail'!AG242</f>
        <v>0</v>
      </c>
      <c r="I242" s="42"/>
      <c r="J242" s="42">
        <f t="shared" ref="J242:L242" si="685">$G242*I242</f>
        <v>0</v>
      </c>
      <c r="K242" s="42"/>
      <c r="L242" s="42">
        <f t="shared" si="685"/>
        <v>0</v>
      </c>
      <c r="M242" s="42"/>
      <c r="N242" s="42">
        <f t="shared" ref="N242" si="686">$G242*M242</f>
        <v>0</v>
      </c>
      <c r="O242" s="42"/>
      <c r="P242" s="42">
        <f t="shared" ref="P242" si="687">$G242*O242</f>
        <v>0</v>
      </c>
      <c r="Q242" s="42">
        <f t="shared" si="654"/>
        <v>0</v>
      </c>
    </row>
    <row r="243" spans="1:17" s="10" customFormat="1" ht="15" hidden="1" x14ac:dyDescent="0.25">
      <c r="A243" s="32"/>
      <c r="B243" s="32"/>
      <c r="C243" s="32"/>
      <c r="D243" s="32"/>
      <c r="E243" s="246"/>
      <c r="F243" s="135"/>
      <c r="G243" s="39">
        <f>'Year 1 Budget_Detail'!G243</f>
        <v>0</v>
      </c>
      <c r="H243" s="42">
        <f>'Year 1 Budget_Detail'!AG243</f>
        <v>0</v>
      </c>
      <c r="I243" s="42"/>
      <c r="J243" s="42">
        <f t="shared" ref="J243:L243" si="688">$G243*I243</f>
        <v>0</v>
      </c>
      <c r="K243" s="42"/>
      <c r="L243" s="42">
        <f t="shared" si="688"/>
        <v>0</v>
      </c>
      <c r="M243" s="42"/>
      <c r="N243" s="42">
        <f t="shared" ref="N243" si="689">$G243*M243</f>
        <v>0</v>
      </c>
      <c r="O243" s="42"/>
      <c r="P243" s="42">
        <f t="shared" ref="P243" si="690">$G243*O243</f>
        <v>0</v>
      </c>
      <c r="Q243" s="42">
        <f t="shared" si="654"/>
        <v>0</v>
      </c>
    </row>
    <row r="244" spans="1:17" s="8" customFormat="1" hidden="1" x14ac:dyDescent="0.2">
      <c r="A244" s="45"/>
      <c r="B244" s="45"/>
      <c r="C244" s="45"/>
      <c r="D244" s="45"/>
      <c r="E244" s="244" t="s">
        <v>58</v>
      </c>
      <c r="F244" s="46"/>
      <c r="G244" s="36"/>
      <c r="H244" s="37">
        <f t="shared" ref="H244:Q244" si="691">SUM(H245:H250)</f>
        <v>0</v>
      </c>
      <c r="I244" s="37"/>
      <c r="J244" s="37">
        <f t="shared" si="691"/>
        <v>0</v>
      </c>
      <c r="K244" s="37"/>
      <c r="L244" s="37">
        <f t="shared" si="691"/>
        <v>0</v>
      </c>
      <c r="M244" s="37"/>
      <c r="N244" s="37">
        <f t="shared" ref="N244" si="692">SUM(N245:N250)</f>
        <v>0</v>
      </c>
      <c r="O244" s="37"/>
      <c r="P244" s="37">
        <f t="shared" ref="P244" si="693">SUM(P245:P250)</f>
        <v>0</v>
      </c>
      <c r="Q244" s="37">
        <f t="shared" si="691"/>
        <v>0</v>
      </c>
    </row>
    <row r="245" spans="1:17" s="10" customFormat="1" ht="15" hidden="1" x14ac:dyDescent="0.25">
      <c r="A245" s="32"/>
      <c r="B245" s="32"/>
      <c r="C245" s="32"/>
      <c r="D245" s="32"/>
      <c r="E245" s="245"/>
      <c r="F245" s="135"/>
      <c r="G245" s="39">
        <f>'Year 1 Budget_Detail'!G245</f>
        <v>0</v>
      </c>
      <c r="H245" s="42">
        <f>'Year 1 Budget_Detail'!AG245</f>
        <v>0</v>
      </c>
      <c r="I245" s="42"/>
      <c r="J245" s="42">
        <f t="shared" ref="J245:L245" si="694">$G245*I245</f>
        <v>0</v>
      </c>
      <c r="K245" s="42"/>
      <c r="L245" s="42">
        <f t="shared" si="694"/>
        <v>0</v>
      </c>
      <c r="M245" s="42"/>
      <c r="N245" s="42">
        <f t="shared" ref="N245" si="695">$G245*M245</f>
        <v>0</v>
      </c>
      <c r="O245" s="42"/>
      <c r="P245" s="42">
        <f t="shared" ref="P245" si="696">$G245*O245</f>
        <v>0</v>
      </c>
      <c r="Q245" s="42">
        <f t="shared" si="654"/>
        <v>0</v>
      </c>
    </row>
    <row r="246" spans="1:17" s="10" customFormat="1" ht="15" hidden="1" x14ac:dyDescent="0.25">
      <c r="A246" s="32"/>
      <c r="B246" s="32"/>
      <c r="C246" s="32"/>
      <c r="D246" s="32"/>
      <c r="E246" s="245"/>
      <c r="F246" s="135"/>
      <c r="G246" s="39">
        <f>'Year 1 Budget_Detail'!G246</f>
        <v>0</v>
      </c>
      <c r="H246" s="42">
        <f>'Year 1 Budget_Detail'!AG246</f>
        <v>0</v>
      </c>
      <c r="I246" s="42"/>
      <c r="J246" s="42">
        <f t="shared" ref="J246:L246" si="697">$G246*I246</f>
        <v>0</v>
      </c>
      <c r="K246" s="42"/>
      <c r="L246" s="42">
        <f t="shared" si="697"/>
        <v>0</v>
      </c>
      <c r="M246" s="42"/>
      <c r="N246" s="42">
        <f t="shared" ref="N246" si="698">$G246*M246</f>
        <v>0</v>
      </c>
      <c r="O246" s="42"/>
      <c r="P246" s="42">
        <f t="shared" ref="P246" si="699">$G246*O246</f>
        <v>0</v>
      </c>
      <c r="Q246" s="42">
        <f t="shared" si="654"/>
        <v>0</v>
      </c>
    </row>
    <row r="247" spans="1:17" s="10" customFormat="1" ht="15" hidden="1" x14ac:dyDescent="0.25">
      <c r="A247" s="32"/>
      <c r="B247" s="32"/>
      <c r="C247" s="32"/>
      <c r="D247" s="32"/>
      <c r="E247" s="245"/>
      <c r="F247" s="135"/>
      <c r="G247" s="39">
        <f>'Year 1 Budget_Detail'!G247</f>
        <v>0</v>
      </c>
      <c r="H247" s="42">
        <f>'Year 1 Budget_Detail'!AG247</f>
        <v>0</v>
      </c>
      <c r="I247" s="42"/>
      <c r="J247" s="42">
        <f t="shared" ref="J247:L247" si="700">$G247*I247</f>
        <v>0</v>
      </c>
      <c r="K247" s="42"/>
      <c r="L247" s="42">
        <f t="shared" si="700"/>
        <v>0</v>
      </c>
      <c r="M247" s="42"/>
      <c r="N247" s="42">
        <f t="shared" ref="N247" si="701">$G247*M247</f>
        <v>0</v>
      </c>
      <c r="O247" s="42"/>
      <c r="P247" s="42">
        <f t="shared" ref="P247" si="702">$G247*O247</f>
        <v>0</v>
      </c>
      <c r="Q247" s="42">
        <f t="shared" si="654"/>
        <v>0</v>
      </c>
    </row>
    <row r="248" spans="1:17" s="10" customFormat="1" ht="15" hidden="1" x14ac:dyDescent="0.25">
      <c r="A248" s="32"/>
      <c r="B248" s="32"/>
      <c r="C248" s="32"/>
      <c r="D248" s="32"/>
      <c r="E248" s="245"/>
      <c r="F248" s="135"/>
      <c r="G248" s="39">
        <f>'Year 1 Budget_Detail'!G248</f>
        <v>0</v>
      </c>
      <c r="H248" s="42">
        <f>'Year 1 Budget_Detail'!AG248</f>
        <v>0</v>
      </c>
      <c r="I248" s="42"/>
      <c r="J248" s="42">
        <f t="shared" ref="J248:L248" si="703">$G248*I248</f>
        <v>0</v>
      </c>
      <c r="K248" s="42"/>
      <c r="L248" s="42">
        <f t="shared" si="703"/>
        <v>0</v>
      </c>
      <c r="M248" s="42"/>
      <c r="N248" s="42">
        <f t="shared" ref="N248" si="704">$G248*M248</f>
        <v>0</v>
      </c>
      <c r="O248" s="42"/>
      <c r="P248" s="42">
        <f t="shared" ref="P248" si="705">$G248*O248</f>
        <v>0</v>
      </c>
      <c r="Q248" s="42">
        <f t="shared" si="654"/>
        <v>0</v>
      </c>
    </row>
    <row r="249" spans="1:17" s="10" customFormat="1" ht="15" hidden="1" x14ac:dyDescent="0.25">
      <c r="A249" s="32"/>
      <c r="B249" s="32"/>
      <c r="C249" s="32"/>
      <c r="D249" s="32"/>
      <c r="E249" s="245"/>
      <c r="F249" s="135"/>
      <c r="G249" s="39">
        <f>'Year 1 Budget_Detail'!G249</f>
        <v>0</v>
      </c>
      <c r="H249" s="42">
        <f>'Year 1 Budget_Detail'!AG249</f>
        <v>0</v>
      </c>
      <c r="I249" s="42"/>
      <c r="J249" s="42">
        <f t="shared" ref="J249:L249" si="706">$G249*I249</f>
        <v>0</v>
      </c>
      <c r="K249" s="42"/>
      <c r="L249" s="42">
        <f t="shared" si="706"/>
        <v>0</v>
      </c>
      <c r="M249" s="42"/>
      <c r="N249" s="42">
        <f t="shared" ref="N249" si="707">$G249*M249</f>
        <v>0</v>
      </c>
      <c r="O249" s="42"/>
      <c r="P249" s="42">
        <f t="shared" ref="P249" si="708">$G249*O249</f>
        <v>0</v>
      </c>
      <c r="Q249" s="42">
        <f t="shared" si="654"/>
        <v>0</v>
      </c>
    </row>
    <row r="250" spans="1:17" s="10" customFormat="1" ht="15" hidden="1" x14ac:dyDescent="0.25">
      <c r="A250" s="32"/>
      <c r="B250" s="32"/>
      <c r="C250" s="32"/>
      <c r="D250" s="32"/>
      <c r="E250" s="246"/>
      <c r="F250" s="135"/>
      <c r="G250" s="39">
        <f>'Year 1 Budget_Detail'!G250</f>
        <v>0</v>
      </c>
      <c r="H250" s="42">
        <f>'Year 1 Budget_Detail'!AG250</f>
        <v>0</v>
      </c>
      <c r="I250" s="42"/>
      <c r="J250" s="42">
        <f t="shared" ref="J250:L250" si="709">$G250*I250</f>
        <v>0</v>
      </c>
      <c r="K250" s="42"/>
      <c r="L250" s="42">
        <f t="shared" si="709"/>
        <v>0</v>
      </c>
      <c r="M250" s="42"/>
      <c r="N250" s="42">
        <f t="shared" ref="N250" si="710">$G250*M250</f>
        <v>0</v>
      </c>
      <c r="O250" s="42"/>
      <c r="P250" s="42">
        <f t="shared" ref="P250" si="711">$G250*O250</f>
        <v>0</v>
      </c>
      <c r="Q250" s="42">
        <f t="shared" si="654"/>
        <v>0</v>
      </c>
    </row>
    <row r="251" spans="1:17" s="8" customFormat="1" hidden="1" x14ac:dyDescent="0.2">
      <c r="A251" s="45"/>
      <c r="B251" s="45"/>
      <c r="C251" s="45"/>
      <c r="D251" s="45"/>
      <c r="E251" s="244" t="s">
        <v>60</v>
      </c>
      <c r="F251" s="46"/>
      <c r="G251" s="36"/>
      <c r="H251" s="37">
        <f t="shared" ref="H251:Q251" si="712">SUM(H252:H258)</f>
        <v>0</v>
      </c>
      <c r="I251" s="37"/>
      <c r="J251" s="37">
        <f t="shared" si="712"/>
        <v>0</v>
      </c>
      <c r="K251" s="37"/>
      <c r="L251" s="37">
        <f t="shared" si="712"/>
        <v>0</v>
      </c>
      <c r="M251" s="37"/>
      <c r="N251" s="37">
        <f t="shared" ref="N251" si="713">SUM(N252:N258)</f>
        <v>0</v>
      </c>
      <c r="O251" s="37"/>
      <c r="P251" s="37">
        <f t="shared" ref="P251" si="714">SUM(P252:P258)</f>
        <v>0</v>
      </c>
      <c r="Q251" s="37">
        <f t="shared" si="712"/>
        <v>0</v>
      </c>
    </row>
    <row r="252" spans="1:17" s="10" customFormat="1" ht="15" hidden="1" x14ac:dyDescent="0.25">
      <c r="A252" s="32"/>
      <c r="B252" s="32"/>
      <c r="C252" s="32"/>
      <c r="D252" s="32"/>
      <c r="E252" s="245"/>
      <c r="F252" s="135"/>
      <c r="G252" s="39">
        <f>'Year 1 Budget_Detail'!G252</f>
        <v>0</v>
      </c>
      <c r="H252" s="42">
        <f>'Year 1 Budget_Detail'!AG252</f>
        <v>0</v>
      </c>
      <c r="I252" s="42"/>
      <c r="J252" s="42">
        <f t="shared" ref="J252:L252" si="715">$G252*I252</f>
        <v>0</v>
      </c>
      <c r="K252" s="42"/>
      <c r="L252" s="42">
        <f t="shared" si="715"/>
        <v>0</v>
      </c>
      <c r="M252" s="42"/>
      <c r="N252" s="42">
        <f t="shared" ref="N252" si="716">$G252*M252</f>
        <v>0</v>
      </c>
      <c r="O252" s="42"/>
      <c r="P252" s="42">
        <f t="shared" ref="P252" si="717">$G252*O252</f>
        <v>0</v>
      </c>
      <c r="Q252" s="42">
        <f t="shared" si="654"/>
        <v>0</v>
      </c>
    </row>
    <row r="253" spans="1:17" s="10" customFormat="1" ht="15" hidden="1" x14ac:dyDescent="0.25">
      <c r="A253" s="32"/>
      <c r="B253" s="32"/>
      <c r="C253" s="32"/>
      <c r="D253" s="32"/>
      <c r="E253" s="245"/>
      <c r="F253" s="135"/>
      <c r="G253" s="39">
        <f>'Year 1 Budget_Detail'!G253</f>
        <v>0</v>
      </c>
      <c r="H253" s="42">
        <f>'Year 1 Budget_Detail'!AG253</f>
        <v>0</v>
      </c>
      <c r="I253" s="42"/>
      <c r="J253" s="42">
        <f t="shared" ref="J253:L253" si="718">$G253*I253</f>
        <v>0</v>
      </c>
      <c r="K253" s="42"/>
      <c r="L253" s="42">
        <f t="shared" si="718"/>
        <v>0</v>
      </c>
      <c r="M253" s="42"/>
      <c r="N253" s="42">
        <f t="shared" ref="N253" si="719">$G253*M253</f>
        <v>0</v>
      </c>
      <c r="O253" s="42"/>
      <c r="P253" s="42">
        <f t="shared" ref="P253" si="720">$G253*O253</f>
        <v>0</v>
      </c>
      <c r="Q253" s="42">
        <f t="shared" si="654"/>
        <v>0</v>
      </c>
    </row>
    <row r="254" spans="1:17" s="10" customFormat="1" ht="15" hidden="1" x14ac:dyDescent="0.25">
      <c r="A254" s="32"/>
      <c r="B254" s="32"/>
      <c r="C254" s="32"/>
      <c r="D254" s="32"/>
      <c r="E254" s="245"/>
      <c r="F254" s="135"/>
      <c r="G254" s="39">
        <f>'Year 1 Budget_Detail'!G254</f>
        <v>0</v>
      </c>
      <c r="H254" s="42">
        <f>'Year 1 Budget_Detail'!AG254</f>
        <v>0</v>
      </c>
      <c r="I254" s="42"/>
      <c r="J254" s="42">
        <f t="shared" ref="J254:L254" si="721">$G254*I254</f>
        <v>0</v>
      </c>
      <c r="K254" s="42"/>
      <c r="L254" s="42">
        <f t="shared" si="721"/>
        <v>0</v>
      </c>
      <c r="M254" s="42"/>
      <c r="N254" s="42">
        <f t="shared" ref="N254" si="722">$G254*M254</f>
        <v>0</v>
      </c>
      <c r="O254" s="42"/>
      <c r="P254" s="42">
        <f t="shared" ref="P254" si="723">$G254*O254</f>
        <v>0</v>
      </c>
      <c r="Q254" s="42">
        <f t="shared" si="654"/>
        <v>0</v>
      </c>
    </row>
    <row r="255" spans="1:17" s="10" customFormat="1" ht="15" hidden="1" x14ac:dyDescent="0.25">
      <c r="A255" s="32"/>
      <c r="B255" s="32"/>
      <c r="C255" s="32"/>
      <c r="D255" s="32"/>
      <c r="E255" s="245"/>
      <c r="F255" s="135"/>
      <c r="G255" s="39">
        <f>'Year 1 Budget_Detail'!G255</f>
        <v>0</v>
      </c>
      <c r="H255" s="42">
        <f>'Year 1 Budget_Detail'!AG255</f>
        <v>0</v>
      </c>
      <c r="I255" s="42"/>
      <c r="J255" s="42">
        <f t="shared" ref="J255:L255" si="724">$G255*I255</f>
        <v>0</v>
      </c>
      <c r="K255" s="42"/>
      <c r="L255" s="42">
        <f t="shared" si="724"/>
        <v>0</v>
      </c>
      <c r="M255" s="42"/>
      <c r="N255" s="42">
        <f t="shared" ref="N255" si="725">$G255*M255</f>
        <v>0</v>
      </c>
      <c r="O255" s="42"/>
      <c r="P255" s="42">
        <f t="shared" ref="P255" si="726">$G255*O255</f>
        <v>0</v>
      </c>
      <c r="Q255" s="42">
        <f t="shared" si="654"/>
        <v>0</v>
      </c>
    </row>
    <row r="256" spans="1:17" s="10" customFormat="1" ht="15" hidden="1" x14ac:dyDescent="0.25">
      <c r="A256" s="32"/>
      <c r="B256" s="32"/>
      <c r="C256" s="32"/>
      <c r="D256" s="32"/>
      <c r="E256" s="245"/>
      <c r="F256" s="135"/>
      <c r="G256" s="39">
        <f>'Year 1 Budget_Detail'!G256</f>
        <v>0</v>
      </c>
      <c r="H256" s="42">
        <f>'Year 1 Budget_Detail'!AG256</f>
        <v>0</v>
      </c>
      <c r="I256" s="42"/>
      <c r="J256" s="42">
        <f t="shared" ref="J256:L256" si="727">$G256*I256</f>
        <v>0</v>
      </c>
      <c r="K256" s="42"/>
      <c r="L256" s="42">
        <f t="shared" si="727"/>
        <v>0</v>
      </c>
      <c r="M256" s="42"/>
      <c r="N256" s="42">
        <f t="shared" ref="N256" si="728">$G256*M256</f>
        <v>0</v>
      </c>
      <c r="O256" s="42"/>
      <c r="P256" s="42">
        <f t="shared" ref="P256" si="729">$G256*O256</f>
        <v>0</v>
      </c>
      <c r="Q256" s="42">
        <f t="shared" si="654"/>
        <v>0</v>
      </c>
    </row>
    <row r="257" spans="1:17" s="10" customFormat="1" ht="15" hidden="1" x14ac:dyDescent="0.25">
      <c r="A257" s="32"/>
      <c r="B257" s="32"/>
      <c r="C257" s="32"/>
      <c r="D257" s="32"/>
      <c r="E257" s="245"/>
      <c r="F257" s="135"/>
      <c r="G257" s="39">
        <f>'Year 1 Budget_Detail'!G257</f>
        <v>0</v>
      </c>
      <c r="H257" s="42">
        <f>'Year 1 Budget_Detail'!AG257</f>
        <v>0</v>
      </c>
      <c r="I257" s="42"/>
      <c r="J257" s="42">
        <f t="shared" ref="J257:L257" si="730">$G257*I257</f>
        <v>0</v>
      </c>
      <c r="K257" s="42"/>
      <c r="L257" s="42">
        <f t="shared" si="730"/>
        <v>0</v>
      </c>
      <c r="M257" s="42"/>
      <c r="N257" s="42">
        <f t="shared" ref="N257" si="731">$G257*M257</f>
        <v>0</v>
      </c>
      <c r="O257" s="42"/>
      <c r="P257" s="42">
        <f t="shared" ref="P257" si="732">$G257*O257</f>
        <v>0</v>
      </c>
      <c r="Q257" s="42">
        <f t="shared" si="654"/>
        <v>0</v>
      </c>
    </row>
    <row r="258" spans="1:17" s="10" customFormat="1" ht="15" hidden="1" x14ac:dyDescent="0.25">
      <c r="A258" s="32"/>
      <c r="B258" s="32"/>
      <c r="C258" s="32"/>
      <c r="D258" s="32"/>
      <c r="E258" s="246"/>
      <c r="F258" s="135"/>
      <c r="G258" s="39">
        <f>'Year 1 Budget_Detail'!G258</f>
        <v>0</v>
      </c>
      <c r="H258" s="42">
        <f>'Year 1 Budget_Detail'!AG258</f>
        <v>0</v>
      </c>
      <c r="I258" s="42"/>
      <c r="J258" s="42">
        <f t="shared" ref="J258:L258" si="733">$G258*I258</f>
        <v>0</v>
      </c>
      <c r="K258" s="42"/>
      <c r="L258" s="42">
        <f t="shared" si="733"/>
        <v>0</v>
      </c>
      <c r="M258" s="42"/>
      <c r="N258" s="42">
        <f t="shared" ref="N258" si="734">$G258*M258</f>
        <v>0</v>
      </c>
      <c r="O258" s="42"/>
      <c r="P258" s="42">
        <f t="shared" ref="P258" si="735">$G258*O258</f>
        <v>0</v>
      </c>
      <c r="Q258" s="42">
        <f t="shared" si="654"/>
        <v>0</v>
      </c>
    </row>
    <row r="259" spans="1:17" s="8" customFormat="1" hidden="1" x14ac:dyDescent="0.2">
      <c r="A259" s="45"/>
      <c r="B259" s="45"/>
      <c r="C259" s="45"/>
      <c r="D259" s="45"/>
      <c r="E259" s="244" t="s">
        <v>62</v>
      </c>
      <c r="F259" s="46"/>
      <c r="G259" s="36"/>
      <c r="H259" s="37">
        <f t="shared" ref="H259:Q259" si="736">SUM(H260:H265)</f>
        <v>0</v>
      </c>
      <c r="I259" s="37"/>
      <c r="J259" s="37">
        <f t="shared" si="736"/>
        <v>0</v>
      </c>
      <c r="K259" s="37"/>
      <c r="L259" s="37">
        <f t="shared" si="736"/>
        <v>0</v>
      </c>
      <c r="M259" s="37"/>
      <c r="N259" s="37">
        <f t="shared" ref="N259" si="737">SUM(N260:N265)</f>
        <v>0</v>
      </c>
      <c r="O259" s="37"/>
      <c r="P259" s="37">
        <f t="shared" ref="P259" si="738">SUM(P260:P265)</f>
        <v>0</v>
      </c>
      <c r="Q259" s="37">
        <f t="shared" si="736"/>
        <v>0</v>
      </c>
    </row>
    <row r="260" spans="1:17" s="10" customFormat="1" ht="15" hidden="1" x14ac:dyDescent="0.25">
      <c r="A260" s="32"/>
      <c r="B260" s="32"/>
      <c r="C260" s="32"/>
      <c r="D260" s="32"/>
      <c r="E260" s="245"/>
      <c r="F260" s="135"/>
      <c r="G260" s="39">
        <f>'Year 1 Budget_Detail'!G260</f>
        <v>0</v>
      </c>
      <c r="H260" s="42">
        <f>'Year 1 Budget_Detail'!AG260</f>
        <v>0</v>
      </c>
      <c r="I260" s="42"/>
      <c r="J260" s="42">
        <f t="shared" ref="J260:L260" si="739">$G260*I260</f>
        <v>0</v>
      </c>
      <c r="K260" s="42"/>
      <c r="L260" s="42">
        <f t="shared" si="739"/>
        <v>0</v>
      </c>
      <c r="M260" s="42"/>
      <c r="N260" s="42">
        <f t="shared" ref="N260" si="740">$G260*M260</f>
        <v>0</v>
      </c>
      <c r="O260" s="42"/>
      <c r="P260" s="42">
        <f t="shared" ref="P260" si="741">$G260*O260</f>
        <v>0</v>
      </c>
      <c r="Q260" s="42">
        <f t="shared" si="654"/>
        <v>0</v>
      </c>
    </row>
    <row r="261" spans="1:17" s="10" customFormat="1" ht="15" hidden="1" x14ac:dyDescent="0.25">
      <c r="A261" s="32"/>
      <c r="B261" s="32"/>
      <c r="C261" s="32"/>
      <c r="D261" s="32"/>
      <c r="E261" s="245"/>
      <c r="F261" s="135"/>
      <c r="G261" s="39">
        <f>'Year 1 Budget_Detail'!G261</f>
        <v>0</v>
      </c>
      <c r="H261" s="42">
        <f>'Year 1 Budget_Detail'!AG261</f>
        <v>0</v>
      </c>
      <c r="I261" s="42"/>
      <c r="J261" s="42">
        <f t="shared" ref="J261:L261" si="742">$G261*I261</f>
        <v>0</v>
      </c>
      <c r="K261" s="42"/>
      <c r="L261" s="42">
        <f t="shared" si="742"/>
        <v>0</v>
      </c>
      <c r="M261" s="42"/>
      <c r="N261" s="42">
        <f t="shared" ref="N261" si="743">$G261*M261</f>
        <v>0</v>
      </c>
      <c r="O261" s="42"/>
      <c r="P261" s="42">
        <f t="shared" ref="P261" si="744">$G261*O261</f>
        <v>0</v>
      </c>
      <c r="Q261" s="42">
        <f t="shared" si="654"/>
        <v>0</v>
      </c>
    </row>
    <row r="262" spans="1:17" s="10" customFormat="1" ht="15" hidden="1" x14ac:dyDescent="0.25">
      <c r="A262" s="32"/>
      <c r="B262" s="32"/>
      <c r="C262" s="32"/>
      <c r="D262" s="32"/>
      <c r="E262" s="245"/>
      <c r="F262" s="135"/>
      <c r="G262" s="39">
        <f>'Year 1 Budget_Detail'!G262</f>
        <v>0</v>
      </c>
      <c r="H262" s="42">
        <f>'Year 1 Budget_Detail'!AG262</f>
        <v>0</v>
      </c>
      <c r="I262" s="42"/>
      <c r="J262" s="42">
        <f t="shared" ref="J262:L262" si="745">$G262*I262</f>
        <v>0</v>
      </c>
      <c r="K262" s="42"/>
      <c r="L262" s="42">
        <f t="shared" si="745"/>
        <v>0</v>
      </c>
      <c r="M262" s="42"/>
      <c r="N262" s="42">
        <f t="shared" ref="N262" si="746">$G262*M262</f>
        <v>0</v>
      </c>
      <c r="O262" s="42"/>
      <c r="P262" s="42">
        <f t="shared" ref="P262" si="747">$G262*O262</f>
        <v>0</v>
      </c>
      <c r="Q262" s="42">
        <f t="shared" si="654"/>
        <v>0</v>
      </c>
    </row>
    <row r="263" spans="1:17" s="10" customFormat="1" ht="15" hidden="1" x14ac:dyDescent="0.25">
      <c r="A263" s="32"/>
      <c r="B263" s="32"/>
      <c r="C263" s="32"/>
      <c r="D263" s="32"/>
      <c r="E263" s="245"/>
      <c r="F263" s="135"/>
      <c r="G263" s="39">
        <f>'Year 1 Budget_Detail'!G263</f>
        <v>0</v>
      </c>
      <c r="H263" s="42">
        <f>'Year 1 Budget_Detail'!AG263</f>
        <v>0</v>
      </c>
      <c r="I263" s="42"/>
      <c r="J263" s="42">
        <f t="shared" ref="J263:L263" si="748">$G263*I263</f>
        <v>0</v>
      </c>
      <c r="K263" s="42"/>
      <c r="L263" s="42">
        <f t="shared" si="748"/>
        <v>0</v>
      </c>
      <c r="M263" s="42"/>
      <c r="N263" s="42">
        <f t="shared" ref="N263" si="749">$G263*M263</f>
        <v>0</v>
      </c>
      <c r="O263" s="42"/>
      <c r="P263" s="42">
        <f t="shared" ref="P263" si="750">$G263*O263</f>
        <v>0</v>
      </c>
      <c r="Q263" s="42">
        <f t="shared" si="654"/>
        <v>0</v>
      </c>
    </row>
    <row r="264" spans="1:17" s="10" customFormat="1" ht="15" hidden="1" x14ac:dyDescent="0.25">
      <c r="A264" s="32"/>
      <c r="B264" s="32"/>
      <c r="C264" s="32"/>
      <c r="D264" s="32"/>
      <c r="E264" s="245"/>
      <c r="F264" s="135"/>
      <c r="G264" s="39">
        <f>'Year 1 Budget_Detail'!G264</f>
        <v>0</v>
      </c>
      <c r="H264" s="42">
        <f>'Year 1 Budget_Detail'!AG264</f>
        <v>0</v>
      </c>
      <c r="I264" s="42"/>
      <c r="J264" s="42">
        <f t="shared" ref="J264:L264" si="751">$G264*I264</f>
        <v>0</v>
      </c>
      <c r="K264" s="42"/>
      <c r="L264" s="42">
        <f t="shared" si="751"/>
        <v>0</v>
      </c>
      <c r="M264" s="42"/>
      <c r="N264" s="42">
        <f t="shared" ref="N264" si="752">$G264*M264</f>
        <v>0</v>
      </c>
      <c r="O264" s="42"/>
      <c r="P264" s="42">
        <f t="shared" ref="P264" si="753">$G264*O264</f>
        <v>0</v>
      </c>
      <c r="Q264" s="42">
        <f t="shared" si="654"/>
        <v>0</v>
      </c>
    </row>
    <row r="265" spans="1:17" s="10" customFormat="1" ht="12.75" hidden="1" customHeight="1" x14ac:dyDescent="0.25">
      <c r="A265" s="32"/>
      <c r="B265" s="32"/>
      <c r="C265" s="32"/>
      <c r="D265" s="32"/>
      <c r="E265" s="246"/>
      <c r="F265" s="135"/>
      <c r="G265" s="39">
        <f>'Year 1 Budget_Detail'!G265</f>
        <v>0</v>
      </c>
      <c r="H265" s="42">
        <f>'Year 1 Budget_Detail'!AG265</f>
        <v>0</v>
      </c>
      <c r="I265" s="42"/>
      <c r="J265" s="42">
        <f t="shared" ref="J265:L265" si="754">$G265*I265</f>
        <v>0</v>
      </c>
      <c r="K265" s="42"/>
      <c r="L265" s="42">
        <f t="shared" si="754"/>
        <v>0</v>
      </c>
      <c r="M265" s="42"/>
      <c r="N265" s="42">
        <f t="shared" ref="N265" si="755">$G265*M265</f>
        <v>0</v>
      </c>
      <c r="O265" s="42"/>
      <c r="P265" s="42">
        <f t="shared" ref="P265" si="756">$G265*O265</f>
        <v>0</v>
      </c>
      <c r="Q265" s="42">
        <f t="shared" si="654"/>
        <v>0</v>
      </c>
    </row>
    <row r="266" spans="1:17" s="8" customFormat="1" hidden="1" x14ac:dyDescent="0.2">
      <c r="A266" s="45"/>
      <c r="B266" s="45"/>
      <c r="C266" s="45"/>
      <c r="D266" s="45"/>
      <c r="E266" s="244" t="s">
        <v>64</v>
      </c>
      <c r="F266" s="46"/>
      <c r="G266" s="36"/>
      <c r="H266" s="37">
        <f t="shared" ref="H266:Q266" si="757">SUM(H267:H272)</f>
        <v>0</v>
      </c>
      <c r="I266" s="37"/>
      <c r="J266" s="37">
        <f t="shared" si="757"/>
        <v>0</v>
      </c>
      <c r="K266" s="37"/>
      <c r="L266" s="37">
        <f t="shared" si="757"/>
        <v>0</v>
      </c>
      <c r="M266" s="37"/>
      <c r="N266" s="37">
        <f t="shared" ref="N266" si="758">SUM(N267:N272)</f>
        <v>0</v>
      </c>
      <c r="O266" s="37"/>
      <c r="P266" s="37">
        <f t="shared" ref="P266" si="759">SUM(P267:P272)</f>
        <v>0</v>
      </c>
      <c r="Q266" s="37">
        <f t="shared" si="757"/>
        <v>0</v>
      </c>
    </row>
    <row r="267" spans="1:17" s="10" customFormat="1" ht="15" hidden="1" x14ac:dyDescent="0.25">
      <c r="A267" s="32"/>
      <c r="B267" s="32"/>
      <c r="C267" s="32"/>
      <c r="D267" s="32"/>
      <c r="E267" s="245"/>
      <c r="F267" s="135"/>
      <c r="G267" s="39">
        <f>'Year 1 Budget_Detail'!G267</f>
        <v>0</v>
      </c>
      <c r="H267" s="42">
        <f>'Year 1 Budget_Detail'!AG267</f>
        <v>0</v>
      </c>
      <c r="I267" s="42"/>
      <c r="J267" s="42">
        <f t="shared" ref="J267:L267" si="760">$G267*I267</f>
        <v>0</v>
      </c>
      <c r="K267" s="42"/>
      <c r="L267" s="42">
        <f t="shared" si="760"/>
        <v>0</v>
      </c>
      <c r="M267" s="42"/>
      <c r="N267" s="42">
        <f t="shared" ref="N267" si="761">$G267*M267</f>
        <v>0</v>
      </c>
      <c r="O267" s="42"/>
      <c r="P267" s="42">
        <f t="shared" ref="P267" si="762">$G267*O267</f>
        <v>0</v>
      </c>
      <c r="Q267" s="42">
        <f t="shared" si="654"/>
        <v>0</v>
      </c>
    </row>
    <row r="268" spans="1:17" s="10" customFormat="1" ht="15" hidden="1" x14ac:dyDescent="0.25">
      <c r="A268" s="32"/>
      <c r="B268" s="32"/>
      <c r="C268" s="32"/>
      <c r="D268" s="32"/>
      <c r="E268" s="245"/>
      <c r="F268" s="135"/>
      <c r="G268" s="39">
        <f>'Year 1 Budget_Detail'!G268</f>
        <v>0</v>
      </c>
      <c r="H268" s="42">
        <f>'Year 1 Budget_Detail'!AG268</f>
        <v>0</v>
      </c>
      <c r="I268" s="42"/>
      <c r="J268" s="42">
        <f t="shared" ref="J268:L268" si="763">$G268*I268</f>
        <v>0</v>
      </c>
      <c r="K268" s="42"/>
      <c r="L268" s="42">
        <f t="shared" si="763"/>
        <v>0</v>
      </c>
      <c r="M268" s="42"/>
      <c r="N268" s="42">
        <f t="shared" ref="N268" si="764">$G268*M268</f>
        <v>0</v>
      </c>
      <c r="O268" s="42"/>
      <c r="P268" s="42">
        <f t="shared" ref="P268" si="765">$G268*O268</f>
        <v>0</v>
      </c>
      <c r="Q268" s="42">
        <f t="shared" si="654"/>
        <v>0</v>
      </c>
    </row>
    <row r="269" spans="1:17" s="10" customFormat="1" ht="15" hidden="1" x14ac:dyDescent="0.25">
      <c r="A269" s="32"/>
      <c r="B269" s="32"/>
      <c r="C269" s="32"/>
      <c r="D269" s="32"/>
      <c r="E269" s="245"/>
      <c r="F269" s="135"/>
      <c r="G269" s="39">
        <f>'Year 1 Budget_Detail'!G269</f>
        <v>0</v>
      </c>
      <c r="H269" s="42">
        <f>'Year 1 Budget_Detail'!AG269</f>
        <v>0</v>
      </c>
      <c r="I269" s="42"/>
      <c r="J269" s="42">
        <f t="shared" ref="J269:L269" si="766">$G269*I269</f>
        <v>0</v>
      </c>
      <c r="K269" s="42"/>
      <c r="L269" s="42">
        <f t="shared" si="766"/>
        <v>0</v>
      </c>
      <c r="M269" s="42"/>
      <c r="N269" s="42">
        <f t="shared" ref="N269" si="767">$G269*M269</f>
        <v>0</v>
      </c>
      <c r="O269" s="42"/>
      <c r="P269" s="42">
        <f t="shared" ref="P269" si="768">$G269*O269</f>
        <v>0</v>
      </c>
      <c r="Q269" s="42">
        <f t="shared" si="654"/>
        <v>0</v>
      </c>
    </row>
    <row r="270" spans="1:17" s="10" customFormat="1" ht="15" hidden="1" x14ac:dyDescent="0.25">
      <c r="A270" s="32"/>
      <c r="B270" s="32"/>
      <c r="C270" s="32"/>
      <c r="D270" s="32"/>
      <c r="E270" s="245"/>
      <c r="F270" s="135"/>
      <c r="G270" s="39">
        <f>'Year 1 Budget_Detail'!G270</f>
        <v>0</v>
      </c>
      <c r="H270" s="42">
        <f>'Year 1 Budget_Detail'!AG270</f>
        <v>0</v>
      </c>
      <c r="I270" s="42"/>
      <c r="J270" s="42">
        <f t="shared" ref="J270:L270" si="769">$G270*I270</f>
        <v>0</v>
      </c>
      <c r="K270" s="42"/>
      <c r="L270" s="42">
        <f t="shared" si="769"/>
        <v>0</v>
      </c>
      <c r="M270" s="42"/>
      <c r="N270" s="42">
        <f t="shared" ref="N270" si="770">$G270*M270</f>
        <v>0</v>
      </c>
      <c r="O270" s="42"/>
      <c r="P270" s="42">
        <f t="shared" ref="P270" si="771">$G270*O270</f>
        <v>0</v>
      </c>
      <c r="Q270" s="42">
        <f t="shared" si="654"/>
        <v>0</v>
      </c>
    </row>
    <row r="271" spans="1:17" s="10" customFormat="1" ht="15" hidden="1" x14ac:dyDescent="0.25">
      <c r="A271" s="32"/>
      <c r="B271" s="32"/>
      <c r="C271" s="32"/>
      <c r="D271" s="32"/>
      <c r="E271" s="245"/>
      <c r="F271" s="135"/>
      <c r="G271" s="39">
        <f>'Year 1 Budget_Detail'!G271</f>
        <v>0</v>
      </c>
      <c r="H271" s="42">
        <f>'Year 1 Budget_Detail'!AG271</f>
        <v>0</v>
      </c>
      <c r="I271" s="42"/>
      <c r="J271" s="42">
        <f t="shared" ref="J271:L271" si="772">$G271*I271</f>
        <v>0</v>
      </c>
      <c r="K271" s="42"/>
      <c r="L271" s="42">
        <f t="shared" si="772"/>
        <v>0</v>
      </c>
      <c r="M271" s="42"/>
      <c r="N271" s="42">
        <f t="shared" ref="N271" si="773">$G271*M271</f>
        <v>0</v>
      </c>
      <c r="O271" s="42"/>
      <c r="P271" s="42">
        <f t="shared" ref="P271" si="774">$G271*O271</f>
        <v>0</v>
      </c>
      <c r="Q271" s="42">
        <f t="shared" si="654"/>
        <v>0</v>
      </c>
    </row>
    <row r="272" spans="1:17" s="10" customFormat="1" ht="15" hidden="1" x14ac:dyDescent="0.25">
      <c r="A272" s="32"/>
      <c r="B272" s="32"/>
      <c r="C272" s="32"/>
      <c r="D272" s="32"/>
      <c r="E272" s="246"/>
      <c r="F272" s="135"/>
      <c r="G272" s="39">
        <f>'Year 1 Budget_Detail'!G272</f>
        <v>0</v>
      </c>
      <c r="H272" s="42">
        <f>'Year 1 Budget_Detail'!AG272</f>
        <v>0</v>
      </c>
      <c r="I272" s="42"/>
      <c r="J272" s="42">
        <f t="shared" ref="J272:L272" si="775">$G272*I272</f>
        <v>0</v>
      </c>
      <c r="K272" s="42"/>
      <c r="L272" s="42">
        <f t="shared" si="775"/>
        <v>0</v>
      </c>
      <c r="M272" s="42"/>
      <c r="N272" s="42">
        <f t="shared" ref="N272" si="776">$G272*M272</f>
        <v>0</v>
      </c>
      <c r="O272" s="42"/>
      <c r="P272" s="42">
        <f t="shared" ref="P272" si="777">$G272*O272</f>
        <v>0</v>
      </c>
      <c r="Q272" s="42">
        <f t="shared" si="654"/>
        <v>0</v>
      </c>
    </row>
    <row r="273" spans="1:17" s="8" customFormat="1" hidden="1" x14ac:dyDescent="0.2">
      <c r="A273" s="45"/>
      <c r="B273" s="45"/>
      <c r="C273" s="45"/>
      <c r="D273" s="45"/>
      <c r="E273" s="244" t="s">
        <v>66</v>
      </c>
      <c r="F273" s="46"/>
      <c r="G273" s="36"/>
      <c r="H273" s="37">
        <f t="shared" ref="H273:Q273" si="778">SUM(H274:H278)</f>
        <v>0</v>
      </c>
      <c r="I273" s="37"/>
      <c r="J273" s="37">
        <f t="shared" si="778"/>
        <v>0</v>
      </c>
      <c r="K273" s="37"/>
      <c r="L273" s="37">
        <f t="shared" si="778"/>
        <v>0</v>
      </c>
      <c r="M273" s="37"/>
      <c r="N273" s="37">
        <f t="shared" ref="N273" si="779">SUM(N274:N278)</f>
        <v>0</v>
      </c>
      <c r="O273" s="37"/>
      <c r="P273" s="37">
        <f t="shared" ref="P273" si="780">SUM(P274:P278)</f>
        <v>0</v>
      </c>
      <c r="Q273" s="37">
        <f t="shared" si="778"/>
        <v>0</v>
      </c>
    </row>
    <row r="274" spans="1:17" s="10" customFormat="1" ht="15" hidden="1" x14ac:dyDescent="0.25">
      <c r="A274" s="32"/>
      <c r="B274" s="32"/>
      <c r="C274" s="32"/>
      <c r="D274" s="32"/>
      <c r="E274" s="245"/>
      <c r="F274" s="135"/>
      <c r="G274" s="39">
        <f>'Year 1 Budget_Detail'!G274</f>
        <v>0</v>
      </c>
      <c r="H274" s="42">
        <f>'Year 1 Budget_Detail'!AG274</f>
        <v>0</v>
      </c>
      <c r="I274" s="42"/>
      <c r="J274" s="42">
        <f t="shared" ref="J274:L274" si="781">$G274*I274</f>
        <v>0</v>
      </c>
      <c r="K274" s="42"/>
      <c r="L274" s="42">
        <f t="shared" si="781"/>
        <v>0</v>
      </c>
      <c r="M274" s="42"/>
      <c r="N274" s="42">
        <f t="shared" ref="N274" si="782">$G274*M274</f>
        <v>0</v>
      </c>
      <c r="O274" s="42"/>
      <c r="P274" s="42">
        <f t="shared" ref="P274" si="783">$G274*O274</f>
        <v>0</v>
      </c>
      <c r="Q274" s="42">
        <f t="shared" si="654"/>
        <v>0</v>
      </c>
    </row>
    <row r="275" spans="1:17" s="10" customFormat="1" ht="15" hidden="1" x14ac:dyDescent="0.25">
      <c r="A275" s="32"/>
      <c r="B275" s="32"/>
      <c r="C275" s="32"/>
      <c r="D275" s="32"/>
      <c r="E275" s="245"/>
      <c r="F275" s="135"/>
      <c r="G275" s="39">
        <f>'Year 1 Budget_Detail'!G275</f>
        <v>0</v>
      </c>
      <c r="H275" s="42">
        <f>'Year 1 Budget_Detail'!AG275</f>
        <v>0</v>
      </c>
      <c r="I275" s="42"/>
      <c r="J275" s="42">
        <f t="shared" ref="J275:L275" si="784">$G275*I275</f>
        <v>0</v>
      </c>
      <c r="K275" s="42"/>
      <c r="L275" s="42">
        <f t="shared" si="784"/>
        <v>0</v>
      </c>
      <c r="M275" s="42"/>
      <c r="N275" s="42">
        <f t="shared" ref="N275" si="785">$G275*M275</f>
        <v>0</v>
      </c>
      <c r="O275" s="42"/>
      <c r="P275" s="42">
        <f t="shared" ref="P275" si="786">$G275*O275</f>
        <v>0</v>
      </c>
      <c r="Q275" s="42">
        <f t="shared" si="654"/>
        <v>0</v>
      </c>
    </row>
    <row r="276" spans="1:17" s="10" customFormat="1" ht="15" hidden="1" x14ac:dyDescent="0.25">
      <c r="A276" s="32"/>
      <c r="B276" s="32"/>
      <c r="C276" s="32"/>
      <c r="D276" s="32"/>
      <c r="E276" s="245"/>
      <c r="F276" s="135"/>
      <c r="G276" s="39">
        <f>'Year 1 Budget_Detail'!G276</f>
        <v>0</v>
      </c>
      <c r="H276" s="42">
        <f>'Year 1 Budget_Detail'!AG276</f>
        <v>0</v>
      </c>
      <c r="I276" s="42"/>
      <c r="J276" s="42">
        <f t="shared" ref="J276:L276" si="787">$G276*I276</f>
        <v>0</v>
      </c>
      <c r="K276" s="42"/>
      <c r="L276" s="42">
        <f t="shared" si="787"/>
        <v>0</v>
      </c>
      <c r="M276" s="42"/>
      <c r="N276" s="42">
        <f t="shared" ref="N276" si="788">$G276*M276</f>
        <v>0</v>
      </c>
      <c r="O276" s="42"/>
      <c r="P276" s="42">
        <f t="shared" ref="P276" si="789">$G276*O276</f>
        <v>0</v>
      </c>
      <c r="Q276" s="42">
        <f t="shared" si="654"/>
        <v>0</v>
      </c>
    </row>
    <row r="277" spans="1:17" s="10" customFormat="1" ht="15" hidden="1" x14ac:dyDescent="0.25">
      <c r="A277" s="32"/>
      <c r="B277" s="32"/>
      <c r="C277" s="32"/>
      <c r="D277" s="32"/>
      <c r="E277" s="245"/>
      <c r="F277" s="135"/>
      <c r="G277" s="39">
        <f>'Year 1 Budget_Detail'!G277</f>
        <v>0</v>
      </c>
      <c r="H277" s="42">
        <f>'Year 1 Budget_Detail'!AG277</f>
        <v>0</v>
      </c>
      <c r="I277" s="42"/>
      <c r="J277" s="42">
        <f t="shared" ref="J277:L277" si="790">$G277*I277</f>
        <v>0</v>
      </c>
      <c r="K277" s="42"/>
      <c r="L277" s="42">
        <f t="shared" si="790"/>
        <v>0</v>
      </c>
      <c r="M277" s="42"/>
      <c r="N277" s="42">
        <f t="shared" ref="N277" si="791">$G277*M277</f>
        <v>0</v>
      </c>
      <c r="O277" s="42"/>
      <c r="P277" s="42">
        <f t="shared" ref="P277" si="792">$G277*O277</f>
        <v>0</v>
      </c>
      <c r="Q277" s="42">
        <f t="shared" si="654"/>
        <v>0</v>
      </c>
    </row>
    <row r="278" spans="1:17" s="10" customFormat="1" ht="15" hidden="1" x14ac:dyDescent="0.25">
      <c r="A278" s="32"/>
      <c r="B278" s="32"/>
      <c r="C278" s="32"/>
      <c r="D278" s="32"/>
      <c r="E278" s="246"/>
      <c r="F278" s="135"/>
      <c r="G278" s="39">
        <f>'Year 1 Budget_Detail'!G278</f>
        <v>0</v>
      </c>
      <c r="H278" s="42">
        <f>'Year 1 Budget_Detail'!AG278</f>
        <v>0</v>
      </c>
      <c r="I278" s="42"/>
      <c r="J278" s="42">
        <f t="shared" ref="J278:L278" si="793">$G278*I278</f>
        <v>0</v>
      </c>
      <c r="K278" s="42"/>
      <c r="L278" s="42">
        <f t="shared" si="793"/>
        <v>0</v>
      </c>
      <c r="M278" s="42"/>
      <c r="N278" s="42">
        <f t="shared" ref="N278" si="794">$G278*M278</f>
        <v>0</v>
      </c>
      <c r="O278" s="42"/>
      <c r="P278" s="42">
        <f t="shared" ref="P278" si="795">$G278*O278</f>
        <v>0</v>
      </c>
      <c r="Q278" s="42">
        <f t="shared" si="654"/>
        <v>0</v>
      </c>
    </row>
    <row r="279" spans="1:17" s="8" customFormat="1" hidden="1" x14ac:dyDescent="0.2">
      <c r="A279" s="45"/>
      <c r="B279" s="45"/>
      <c r="C279" s="45"/>
      <c r="D279" s="45"/>
      <c r="E279" s="244" t="s">
        <v>68</v>
      </c>
      <c r="F279" s="46"/>
      <c r="G279" s="36"/>
      <c r="H279" s="37">
        <f t="shared" ref="H279:Q279" si="796">SUM(H280:H287)</f>
        <v>0</v>
      </c>
      <c r="I279" s="37"/>
      <c r="J279" s="37">
        <f t="shared" si="796"/>
        <v>0</v>
      </c>
      <c r="K279" s="37"/>
      <c r="L279" s="37">
        <f t="shared" si="796"/>
        <v>0</v>
      </c>
      <c r="M279" s="37"/>
      <c r="N279" s="37">
        <f t="shared" ref="N279" si="797">SUM(N280:N287)</f>
        <v>0</v>
      </c>
      <c r="O279" s="37"/>
      <c r="P279" s="37">
        <f t="shared" ref="P279" si="798">SUM(P280:P287)</f>
        <v>0</v>
      </c>
      <c r="Q279" s="37">
        <f t="shared" si="796"/>
        <v>0</v>
      </c>
    </row>
    <row r="280" spans="1:17" s="10" customFormat="1" ht="15" hidden="1" x14ac:dyDescent="0.25">
      <c r="A280" s="32"/>
      <c r="B280" s="32"/>
      <c r="C280" s="32"/>
      <c r="D280" s="32"/>
      <c r="E280" s="245"/>
      <c r="F280" s="135"/>
      <c r="G280" s="39">
        <f>'Year 1 Budget_Detail'!G280</f>
        <v>0</v>
      </c>
      <c r="H280" s="42">
        <f>'Year 1 Budget_Detail'!AG280</f>
        <v>0</v>
      </c>
      <c r="I280" s="42"/>
      <c r="J280" s="42">
        <f t="shared" ref="J280:L280" si="799">$G280*I280</f>
        <v>0</v>
      </c>
      <c r="K280" s="42"/>
      <c r="L280" s="42">
        <f t="shared" si="799"/>
        <v>0</v>
      </c>
      <c r="M280" s="42"/>
      <c r="N280" s="42">
        <f t="shared" ref="N280" si="800">$G280*M280</f>
        <v>0</v>
      </c>
      <c r="O280" s="42"/>
      <c r="P280" s="42">
        <f t="shared" ref="P280" si="801">$G280*O280</f>
        <v>0</v>
      </c>
      <c r="Q280" s="42">
        <f t="shared" si="654"/>
        <v>0</v>
      </c>
    </row>
    <row r="281" spans="1:17" s="10" customFormat="1" ht="15" hidden="1" x14ac:dyDescent="0.25">
      <c r="A281" s="32"/>
      <c r="B281" s="32"/>
      <c r="C281" s="32"/>
      <c r="D281" s="32"/>
      <c r="E281" s="245"/>
      <c r="F281" s="135"/>
      <c r="G281" s="39">
        <f>'Year 1 Budget_Detail'!G281</f>
        <v>0</v>
      </c>
      <c r="H281" s="42">
        <f>'Year 1 Budget_Detail'!AG281</f>
        <v>0</v>
      </c>
      <c r="I281" s="42"/>
      <c r="J281" s="42">
        <f t="shared" ref="J281:L281" si="802">$G281*I281</f>
        <v>0</v>
      </c>
      <c r="K281" s="42"/>
      <c r="L281" s="42">
        <f t="shared" si="802"/>
        <v>0</v>
      </c>
      <c r="M281" s="42"/>
      <c r="N281" s="42">
        <f t="shared" ref="N281" si="803">$G281*M281</f>
        <v>0</v>
      </c>
      <c r="O281" s="42"/>
      <c r="P281" s="42">
        <f t="shared" ref="P281" si="804">$G281*O281</f>
        <v>0</v>
      </c>
      <c r="Q281" s="42">
        <f t="shared" si="654"/>
        <v>0</v>
      </c>
    </row>
    <row r="282" spans="1:17" s="10" customFormat="1" ht="15" hidden="1" x14ac:dyDescent="0.25">
      <c r="A282" s="32"/>
      <c r="B282" s="32"/>
      <c r="C282" s="32"/>
      <c r="D282" s="32"/>
      <c r="E282" s="245"/>
      <c r="F282" s="135"/>
      <c r="G282" s="39">
        <f>'Year 1 Budget_Detail'!G282</f>
        <v>0</v>
      </c>
      <c r="H282" s="42">
        <f>'Year 1 Budget_Detail'!AG282</f>
        <v>0</v>
      </c>
      <c r="I282" s="42"/>
      <c r="J282" s="42">
        <f t="shared" ref="J282:L282" si="805">$G282*I282</f>
        <v>0</v>
      </c>
      <c r="K282" s="42"/>
      <c r="L282" s="42">
        <f t="shared" si="805"/>
        <v>0</v>
      </c>
      <c r="M282" s="42"/>
      <c r="N282" s="42">
        <f t="shared" ref="N282" si="806">$G282*M282</f>
        <v>0</v>
      </c>
      <c r="O282" s="42"/>
      <c r="P282" s="42">
        <f t="shared" ref="P282" si="807">$G282*O282</f>
        <v>0</v>
      </c>
      <c r="Q282" s="42">
        <f t="shared" si="654"/>
        <v>0</v>
      </c>
    </row>
    <row r="283" spans="1:17" s="10" customFormat="1" ht="15" hidden="1" x14ac:dyDescent="0.25">
      <c r="A283" s="32"/>
      <c r="B283" s="32"/>
      <c r="C283" s="32"/>
      <c r="D283" s="32"/>
      <c r="E283" s="245"/>
      <c r="F283" s="135"/>
      <c r="G283" s="39">
        <f>'Year 1 Budget_Detail'!G283</f>
        <v>0</v>
      </c>
      <c r="H283" s="42">
        <f>'Year 1 Budget_Detail'!AG283</f>
        <v>0</v>
      </c>
      <c r="I283" s="42"/>
      <c r="J283" s="42">
        <f t="shared" ref="J283:L283" si="808">$G283*I283</f>
        <v>0</v>
      </c>
      <c r="K283" s="42"/>
      <c r="L283" s="42">
        <f t="shared" si="808"/>
        <v>0</v>
      </c>
      <c r="M283" s="42"/>
      <c r="N283" s="42">
        <f t="shared" ref="N283" si="809">$G283*M283</f>
        <v>0</v>
      </c>
      <c r="O283" s="42"/>
      <c r="P283" s="42">
        <f t="shared" ref="P283" si="810">$G283*O283</f>
        <v>0</v>
      </c>
      <c r="Q283" s="42">
        <f t="shared" si="654"/>
        <v>0</v>
      </c>
    </row>
    <row r="284" spans="1:17" s="10" customFormat="1" ht="15" hidden="1" x14ac:dyDescent="0.25">
      <c r="A284" s="32"/>
      <c r="B284" s="32"/>
      <c r="C284" s="32"/>
      <c r="D284" s="32"/>
      <c r="E284" s="245"/>
      <c r="F284" s="135"/>
      <c r="G284" s="39">
        <f>'Year 1 Budget_Detail'!G284</f>
        <v>0</v>
      </c>
      <c r="H284" s="42">
        <f>'Year 1 Budget_Detail'!AG284</f>
        <v>0</v>
      </c>
      <c r="I284" s="42"/>
      <c r="J284" s="42">
        <f t="shared" ref="J284:L284" si="811">$G284*I284</f>
        <v>0</v>
      </c>
      <c r="K284" s="42"/>
      <c r="L284" s="42">
        <f t="shared" si="811"/>
        <v>0</v>
      </c>
      <c r="M284" s="42"/>
      <c r="N284" s="42">
        <f t="shared" ref="N284" si="812">$G284*M284</f>
        <v>0</v>
      </c>
      <c r="O284" s="42"/>
      <c r="P284" s="42">
        <f t="shared" ref="P284" si="813">$G284*O284</f>
        <v>0</v>
      </c>
      <c r="Q284" s="42">
        <f t="shared" si="654"/>
        <v>0</v>
      </c>
    </row>
    <row r="285" spans="1:17" s="10" customFormat="1" ht="15" hidden="1" x14ac:dyDescent="0.25">
      <c r="A285" s="32"/>
      <c r="B285" s="32"/>
      <c r="C285" s="32"/>
      <c r="D285" s="32"/>
      <c r="E285" s="245"/>
      <c r="F285" s="135"/>
      <c r="G285" s="39">
        <f>'Year 1 Budget_Detail'!G285</f>
        <v>0</v>
      </c>
      <c r="H285" s="42">
        <f>'Year 1 Budget_Detail'!AG285</f>
        <v>0</v>
      </c>
      <c r="I285" s="42"/>
      <c r="J285" s="42">
        <f t="shared" ref="J285:L285" si="814">$G285*I285</f>
        <v>0</v>
      </c>
      <c r="K285" s="42"/>
      <c r="L285" s="42">
        <f t="shared" si="814"/>
        <v>0</v>
      </c>
      <c r="M285" s="42"/>
      <c r="N285" s="42">
        <f t="shared" ref="N285" si="815">$G285*M285</f>
        <v>0</v>
      </c>
      <c r="O285" s="42"/>
      <c r="P285" s="42">
        <f t="shared" ref="P285" si="816">$G285*O285</f>
        <v>0</v>
      </c>
      <c r="Q285" s="42">
        <f t="shared" si="654"/>
        <v>0</v>
      </c>
    </row>
    <row r="286" spans="1:17" s="10" customFormat="1" ht="15" hidden="1" x14ac:dyDescent="0.25">
      <c r="A286" s="32"/>
      <c r="B286" s="32"/>
      <c r="C286" s="32"/>
      <c r="D286" s="32"/>
      <c r="E286" s="245"/>
      <c r="F286" s="135"/>
      <c r="G286" s="39">
        <f>'Year 1 Budget_Detail'!G286</f>
        <v>0</v>
      </c>
      <c r="H286" s="42">
        <f>'Year 1 Budget_Detail'!AG286</f>
        <v>0</v>
      </c>
      <c r="I286" s="42"/>
      <c r="J286" s="42">
        <f t="shared" ref="J286:L286" si="817">$G286*I286</f>
        <v>0</v>
      </c>
      <c r="K286" s="42"/>
      <c r="L286" s="42">
        <f t="shared" si="817"/>
        <v>0</v>
      </c>
      <c r="M286" s="42"/>
      <c r="N286" s="42">
        <f t="shared" ref="N286" si="818">$G286*M286</f>
        <v>0</v>
      </c>
      <c r="O286" s="42"/>
      <c r="P286" s="42">
        <f t="shared" ref="P286" si="819">$G286*O286</f>
        <v>0</v>
      </c>
      <c r="Q286" s="42">
        <f t="shared" si="654"/>
        <v>0</v>
      </c>
    </row>
    <row r="287" spans="1:17" s="10" customFormat="1" ht="15" hidden="1" x14ac:dyDescent="0.25">
      <c r="A287" s="32"/>
      <c r="B287" s="32"/>
      <c r="C287" s="32"/>
      <c r="D287" s="32"/>
      <c r="E287" s="246"/>
      <c r="F287" s="135"/>
      <c r="G287" s="39">
        <f>'Year 1 Budget_Detail'!G287</f>
        <v>0</v>
      </c>
      <c r="H287" s="42">
        <f>'Year 1 Budget_Detail'!AG287</f>
        <v>0</v>
      </c>
      <c r="I287" s="42"/>
      <c r="J287" s="42">
        <f t="shared" ref="J287:L287" si="820">$G287*I287</f>
        <v>0</v>
      </c>
      <c r="K287" s="42"/>
      <c r="L287" s="42">
        <f t="shared" si="820"/>
        <v>0</v>
      </c>
      <c r="M287" s="42"/>
      <c r="N287" s="42">
        <f t="shared" ref="N287" si="821">$G287*M287</f>
        <v>0</v>
      </c>
      <c r="O287" s="42"/>
      <c r="P287" s="42">
        <f t="shared" ref="P287" si="822">$G287*O287</f>
        <v>0</v>
      </c>
      <c r="Q287" s="42">
        <f t="shared" si="654"/>
        <v>0</v>
      </c>
    </row>
    <row r="288" spans="1:17" s="8" customFormat="1" x14ac:dyDescent="0.2">
      <c r="A288" s="45"/>
      <c r="B288" s="45"/>
      <c r="C288" s="45"/>
      <c r="D288" s="45"/>
      <c r="E288" s="244" t="s">
        <v>70</v>
      </c>
      <c r="F288" s="46"/>
      <c r="G288" s="36"/>
      <c r="H288" s="37">
        <f t="shared" ref="H288:Q288" si="823">SUM(H289:H294)</f>
        <v>0</v>
      </c>
      <c r="I288" s="37"/>
      <c r="J288" s="37">
        <f t="shared" si="823"/>
        <v>0</v>
      </c>
      <c r="K288" s="37"/>
      <c r="L288" s="37">
        <f t="shared" si="823"/>
        <v>0</v>
      </c>
      <c r="M288" s="37"/>
      <c r="N288" s="37">
        <f t="shared" ref="N288" si="824">SUM(N289:N294)</f>
        <v>0</v>
      </c>
      <c r="O288" s="37"/>
      <c r="P288" s="37">
        <f t="shared" ref="P288" si="825">SUM(P289:P294)</f>
        <v>0</v>
      </c>
      <c r="Q288" s="37">
        <f t="shared" si="823"/>
        <v>0</v>
      </c>
    </row>
    <row r="289" spans="1:17" s="10" customFormat="1" ht="15" x14ac:dyDescent="0.25">
      <c r="A289" s="32"/>
      <c r="B289" s="32"/>
      <c r="C289" s="32"/>
      <c r="D289" s="32"/>
      <c r="E289" s="245"/>
      <c r="F289" s="135"/>
      <c r="G289" s="39">
        <f>'Year 1 Budget_Detail'!G289</f>
        <v>0</v>
      </c>
      <c r="H289" s="42">
        <f>'Year 1 Budget_Detail'!AG289</f>
        <v>0</v>
      </c>
      <c r="I289" s="42"/>
      <c r="J289" s="42">
        <f t="shared" ref="J289:L289" si="826">$G289*I289</f>
        <v>0</v>
      </c>
      <c r="K289" s="42"/>
      <c r="L289" s="42">
        <f t="shared" si="826"/>
        <v>0</v>
      </c>
      <c r="M289" s="42"/>
      <c r="N289" s="42">
        <f t="shared" ref="N289" si="827">$G289*M289</f>
        <v>0</v>
      </c>
      <c r="O289" s="42"/>
      <c r="P289" s="42">
        <f t="shared" ref="P289" si="828">$G289*O289</f>
        <v>0</v>
      </c>
      <c r="Q289" s="42">
        <f t="shared" si="654"/>
        <v>0</v>
      </c>
    </row>
    <row r="290" spans="1:17" s="10" customFormat="1" ht="15" x14ac:dyDescent="0.25">
      <c r="A290" s="32"/>
      <c r="B290" s="32"/>
      <c r="C290" s="32"/>
      <c r="D290" s="32"/>
      <c r="E290" s="245"/>
      <c r="F290" s="135"/>
      <c r="G290" s="39">
        <f>'Year 1 Budget_Detail'!G290</f>
        <v>0</v>
      </c>
      <c r="H290" s="42">
        <f>'Year 1 Budget_Detail'!AG290</f>
        <v>0</v>
      </c>
      <c r="I290" s="42"/>
      <c r="J290" s="42">
        <f t="shared" ref="J290:L290" si="829">$G290*I290</f>
        <v>0</v>
      </c>
      <c r="K290" s="42"/>
      <c r="L290" s="42">
        <f t="shared" si="829"/>
        <v>0</v>
      </c>
      <c r="M290" s="42"/>
      <c r="N290" s="42">
        <f t="shared" ref="N290" si="830">$G290*M290</f>
        <v>0</v>
      </c>
      <c r="O290" s="42"/>
      <c r="P290" s="42">
        <f t="shared" ref="P290" si="831">$G290*O290</f>
        <v>0</v>
      </c>
      <c r="Q290" s="42">
        <f t="shared" si="654"/>
        <v>0</v>
      </c>
    </row>
    <row r="291" spans="1:17" s="10" customFormat="1" ht="15" x14ac:dyDescent="0.25">
      <c r="A291" s="32"/>
      <c r="B291" s="32"/>
      <c r="C291" s="32"/>
      <c r="D291" s="32"/>
      <c r="E291" s="245"/>
      <c r="F291" s="135"/>
      <c r="G291" s="39">
        <f>'Year 1 Budget_Detail'!G291</f>
        <v>0</v>
      </c>
      <c r="H291" s="42">
        <f>'Year 1 Budget_Detail'!AG291</f>
        <v>0</v>
      </c>
      <c r="I291" s="42"/>
      <c r="J291" s="42">
        <f t="shared" ref="J291:L291" si="832">$G291*I291</f>
        <v>0</v>
      </c>
      <c r="K291" s="42"/>
      <c r="L291" s="42">
        <f t="shared" si="832"/>
        <v>0</v>
      </c>
      <c r="M291" s="42"/>
      <c r="N291" s="42">
        <f t="shared" ref="N291" si="833">$G291*M291</f>
        <v>0</v>
      </c>
      <c r="O291" s="42"/>
      <c r="P291" s="42">
        <f t="shared" ref="P291" si="834">$G291*O291</f>
        <v>0</v>
      </c>
      <c r="Q291" s="42">
        <f t="shared" si="654"/>
        <v>0</v>
      </c>
    </row>
    <row r="292" spans="1:17" s="10" customFormat="1" ht="15" x14ac:dyDescent="0.25">
      <c r="A292" s="32"/>
      <c r="B292" s="32"/>
      <c r="C292" s="32"/>
      <c r="D292" s="32"/>
      <c r="E292" s="245"/>
      <c r="F292" s="135"/>
      <c r="G292" s="39">
        <f>'Year 1 Budget_Detail'!G292</f>
        <v>0</v>
      </c>
      <c r="H292" s="42">
        <f>'Year 1 Budget_Detail'!AG292</f>
        <v>0</v>
      </c>
      <c r="I292" s="42"/>
      <c r="J292" s="42">
        <f t="shared" ref="J292:L292" si="835">$G292*I292</f>
        <v>0</v>
      </c>
      <c r="K292" s="42"/>
      <c r="L292" s="42">
        <f t="shared" si="835"/>
        <v>0</v>
      </c>
      <c r="M292" s="42"/>
      <c r="N292" s="42">
        <f t="shared" ref="N292" si="836">$G292*M292</f>
        <v>0</v>
      </c>
      <c r="O292" s="42"/>
      <c r="P292" s="42">
        <f t="shared" ref="P292" si="837">$G292*O292</f>
        <v>0</v>
      </c>
      <c r="Q292" s="42">
        <f t="shared" si="654"/>
        <v>0</v>
      </c>
    </row>
    <row r="293" spans="1:17" s="10" customFormat="1" ht="15" x14ac:dyDescent="0.25">
      <c r="A293" s="32"/>
      <c r="B293" s="32"/>
      <c r="C293" s="32"/>
      <c r="D293" s="32"/>
      <c r="E293" s="245"/>
      <c r="F293" s="135"/>
      <c r="G293" s="39">
        <f>'Year 1 Budget_Detail'!G293</f>
        <v>0</v>
      </c>
      <c r="H293" s="42">
        <f>'Year 1 Budget_Detail'!AG293</f>
        <v>0</v>
      </c>
      <c r="I293" s="42"/>
      <c r="J293" s="42">
        <f t="shared" ref="J293:L293" si="838">$G293*I293</f>
        <v>0</v>
      </c>
      <c r="K293" s="42"/>
      <c r="L293" s="42">
        <f t="shared" si="838"/>
        <v>0</v>
      </c>
      <c r="M293" s="42"/>
      <c r="N293" s="42">
        <f t="shared" ref="N293" si="839">$G293*M293</f>
        <v>0</v>
      </c>
      <c r="O293" s="42"/>
      <c r="P293" s="42">
        <f t="shared" ref="P293" si="840">$G293*O293</f>
        <v>0</v>
      </c>
      <c r="Q293" s="42">
        <f t="shared" si="654"/>
        <v>0</v>
      </c>
    </row>
    <row r="294" spans="1:17" s="10" customFormat="1" ht="15" x14ac:dyDescent="0.25">
      <c r="A294" s="32"/>
      <c r="B294" s="32"/>
      <c r="C294" s="32"/>
      <c r="D294" s="32"/>
      <c r="E294" s="246"/>
      <c r="F294" s="135"/>
      <c r="G294" s="39">
        <f>'Year 1 Budget_Detail'!G294</f>
        <v>0</v>
      </c>
      <c r="H294" s="42">
        <f>'Year 1 Budget_Detail'!AG294</f>
        <v>0</v>
      </c>
      <c r="I294" s="42"/>
      <c r="J294" s="42">
        <f t="shared" ref="J294:L294" si="841">$G294*I294</f>
        <v>0</v>
      </c>
      <c r="K294" s="42"/>
      <c r="L294" s="42">
        <f t="shared" si="841"/>
        <v>0</v>
      </c>
      <c r="M294" s="42"/>
      <c r="N294" s="42">
        <f t="shared" ref="N294" si="842">$G294*M294</f>
        <v>0</v>
      </c>
      <c r="O294" s="42"/>
      <c r="P294" s="42">
        <f t="shared" ref="P294" si="843">$G294*O294</f>
        <v>0</v>
      </c>
      <c r="Q294" s="42">
        <f t="shared" si="654"/>
        <v>0</v>
      </c>
    </row>
    <row r="295" spans="1:17" s="8" customFormat="1" hidden="1" x14ac:dyDescent="0.2">
      <c r="A295" s="45"/>
      <c r="B295" s="45"/>
      <c r="C295" s="45"/>
      <c r="D295" s="45"/>
      <c r="E295" s="244" t="s">
        <v>72</v>
      </c>
      <c r="F295" s="46"/>
      <c r="G295" s="36"/>
      <c r="H295" s="37">
        <f t="shared" ref="H295:Q295" si="844">SUM(H296:H301)</f>
        <v>0</v>
      </c>
      <c r="I295" s="37"/>
      <c r="J295" s="37">
        <f t="shared" si="844"/>
        <v>0</v>
      </c>
      <c r="K295" s="37"/>
      <c r="L295" s="37">
        <f t="shared" si="844"/>
        <v>0</v>
      </c>
      <c r="M295" s="37"/>
      <c r="N295" s="37">
        <f t="shared" ref="N295" si="845">SUM(N296:N301)</f>
        <v>0</v>
      </c>
      <c r="O295" s="37"/>
      <c r="P295" s="37">
        <f t="shared" ref="P295" si="846">SUM(P296:P301)</f>
        <v>0</v>
      </c>
      <c r="Q295" s="37">
        <f t="shared" si="844"/>
        <v>0</v>
      </c>
    </row>
    <row r="296" spans="1:17" s="10" customFormat="1" ht="15" hidden="1" x14ac:dyDescent="0.25">
      <c r="A296" s="32"/>
      <c r="B296" s="32"/>
      <c r="C296" s="32"/>
      <c r="D296" s="32"/>
      <c r="E296" s="245"/>
      <c r="F296" s="135"/>
      <c r="G296" s="39">
        <f>'Year 1 Budget_Detail'!G296</f>
        <v>0</v>
      </c>
      <c r="H296" s="42">
        <f>'Year 1 Budget_Detail'!AG296</f>
        <v>0</v>
      </c>
      <c r="I296" s="42"/>
      <c r="J296" s="42">
        <f t="shared" ref="J296:L296" si="847">$G296*I296</f>
        <v>0</v>
      </c>
      <c r="K296" s="42"/>
      <c r="L296" s="42">
        <f t="shared" si="847"/>
        <v>0</v>
      </c>
      <c r="M296" s="42"/>
      <c r="N296" s="42">
        <f t="shared" ref="N296" si="848">$G296*M296</f>
        <v>0</v>
      </c>
      <c r="O296" s="42"/>
      <c r="P296" s="42">
        <f t="shared" ref="P296" si="849">$G296*O296</f>
        <v>0</v>
      </c>
      <c r="Q296" s="42">
        <f t="shared" si="654"/>
        <v>0</v>
      </c>
    </row>
    <row r="297" spans="1:17" s="10" customFormat="1" ht="15" hidden="1" x14ac:dyDescent="0.25">
      <c r="A297" s="32"/>
      <c r="B297" s="32"/>
      <c r="C297" s="32"/>
      <c r="D297" s="32"/>
      <c r="E297" s="245"/>
      <c r="F297" s="135"/>
      <c r="G297" s="39">
        <f>'Year 1 Budget_Detail'!G297</f>
        <v>0</v>
      </c>
      <c r="H297" s="42">
        <f>'Year 1 Budget_Detail'!AG297</f>
        <v>0</v>
      </c>
      <c r="I297" s="42"/>
      <c r="J297" s="42">
        <f t="shared" ref="J297:L297" si="850">$G297*I297</f>
        <v>0</v>
      </c>
      <c r="K297" s="42"/>
      <c r="L297" s="42">
        <f t="shared" si="850"/>
        <v>0</v>
      </c>
      <c r="M297" s="42"/>
      <c r="N297" s="42">
        <f t="shared" ref="N297" si="851">$G297*M297</f>
        <v>0</v>
      </c>
      <c r="O297" s="42"/>
      <c r="P297" s="42">
        <f t="shared" ref="P297" si="852">$G297*O297</f>
        <v>0</v>
      </c>
      <c r="Q297" s="42">
        <f t="shared" ref="Q297:Q301" si="853">SUM(H297,J297,L297,N297,P297)</f>
        <v>0</v>
      </c>
    </row>
    <row r="298" spans="1:17" s="10" customFormat="1" ht="15" hidden="1" x14ac:dyDescent="0.25">
      <c r="A298" s="32"/>
      <c r="B298" s="32"/>
      <c r="C298" s="32"/>
      <c r="D298" s="32"/>
      <c r="E298" s="245"/>
      <c r="F298" s="135"/>
      <c r="G298" s="39">
        <f>'Year 1 Budget_Detail'!G298</f>
        <v>0</v>
      </c>
      <c r="H298" s="42">
        <f>'Year 1 Budget_Detail'!AG298</f>
        <v>0</v>
      </c>
      <c r="I298" s="42"/>
      <c r="J298" s="42">
        <f t="shared" ref="J298:L298" si="854">$G298*I298</f>
        <v>0</v>
      </c>
      <c r="K298" s="42"/>
      <c r="L298" s="42">
        <f t="shared" si="854"/>
        <v>0</v>
      </c>
      <c r="M298" s="42"/>
      <c r="N298" s="42">
        <f t="shared" ref="N298" si="855">$G298*M298</f>
        <v>0</v>
      </c>
      <c r="O298" s="42"/>
      <c r="P298" s="42">
        <f t="shared" ref="P298" si="856">$G298*O298</f>
        <v>0</v>
      </c>
      <c r="Q298" s="42">
        <f t="shared" si="853"/>
        <v>0</v>
      </c>
    </row>
    <row r="299" spans="1:17" s="10" customFormat="1" ht="15" hidden="1" x14ac:dyDescent="0.25">
      <c r="A299" s="32"/>
      <c r="B299" s="32"/>
      <c r="C299" s="32"/>
      <c r="D299" s="32"/>
      <c r="E299" s="245"/>
      <c r="F299" s="135"/>
      <c r="G299" s="39">
        <f>'Year 1 Budget_Detail'!G299</f>
        <v>0</v>
      </c>
      <c r="H299" s="42">
        <f>'Year 1 Budget_Detail'!AG299</f>
        <v>0</v>
      </c>
      <c r="I299" s="42"/>
      <c r="J299" s="42">
        <f t="shared" ref="J299:L299" si="857">$G299*I299</f>
        <v>0</v>
      </c>
      <c r="K299" s="42"/>
      <c r="L299" s="42">
        <f t="shared" si="857"/>
        <v>0</v>
      </c>
      <c r="M299" s="42"/>
      <c r="N299" s="42">
        <f t="shared" ref="N299" si="858">$G299*M299</f>
        <v>0</v>
      </c>
      <c r="O299" s="42"/>
      <c r="P299" s="42">
        <f t="shared" ref="P299" si="859">$G299*O299</f>
        <v>0</v>
      </c>
      <c r="Q299" s="42">
        <f t="shared" si="853"/>
        <v>0</v>
      </c>
    </row>
    <row r="300" spans="1:17" s="10" customFormat="1" ht="15" hidden="1" x14ac:dyDescent="0.25">
      <c r="A300" s="32"/>
      <c r="B300" s="32"/>
      <c r="C300" s="32"/>
      <c r="D300" s="32"/>
      <c r="E300" s="245"/>
      <c r="F300" s="135"/>
      <c r="G300" s="39">
        <f>'Year 1 Budget_Detail'!G300</f>
        <v>0</v>
      </c>
      <c r="H300" s="42">
        <f>'Year 1 Budget_Detail'!AG300</f>
        <v>0</v>
      </c>
      <c r="I300" s="42"/>
      <c r="J300" s="42">
        <f t="shared" ref="J300:L300" si="860">$G300*I300</f>
        <v>0</v>
      </c>
      <c r="K300" s="42"/>
      <c r="L300" s="42">
        <f t="shared" si="860"/>
        <v>0</v>
      </c>
      <c r="M300" s="42"/>
      <c r="N300" s="42">
        <f t="shared" ref="N300" si="861">$G300*M300</f>
        <v>0</v>
      </c>
      <c r="O300" s="42"/>
      <c r="P300" s="42">
        <f t="shared" ref="P300" si="862">$G300*O300</f>
        <v>0</v>
      </c>
      <c r="Q300" s="42">
        <f t="shared" si="853"/>
        <v>0</v>
      </c>
    </row>
    <row r="301" spans="1:17" s="10" customFormat="1" ht="15" hidden="1" x14ac:dyDescent="0.25">
      <c r="A301" s="32"/>
      <c r="B301" s="32"/>
      <c r="C301" s="32"/>
      <c r="D301" s="32"/>
      <c r="E301" s="246"/>
      <c r="F301" s="135"/>
      <c r="G301" s="39">
        <f>'Year 1 Budget_Detail'!G301</f>
        <v>0</v>
      </c>
      <c r="H301" s="42">
        <f>'Year 1 Budget_Detail'!AG301</f>
        <v>0</v>
      </c>
      <c r="I301" s="42"/>
      <c r="J301" s="42">
        <f t="shared" ref="J301:L301" si="863">$G301*I301</f>
        <v>0</v>
      </c>
      <c r="K301" s="42"/>
      <c r="L301" s="42">
        <f t="shared" si="863"/>
        <v>0</v>
      </c>
      <c r="M301" s="42"/>
      <c r="N301" s="42">
        <f t="shared" ref="N301" si="864">$G301*M301</f>
        <v>0</v>
      </c>
      <c r="O301" s="42"/>
      <c r="P301" s="42">
        <f t="shared" ref="P301" si="865">$G301*O301</f>
        <v>0</v>
      </c>
      <c r="Q301" s="42">
        <f t="shared" si="853"/>
        <v>0</v>
      </c>
    </row>
    <row r="302" spans="1:17" s="8" customFormat="1" x14ac:dyDescent="0.2">
      <c r="A302" s="45"/>
      <c r="B302" s="45"/>
      <c r="C302" s="45"/>
      <c r="D302" s="45"/>
      <c r="E302" s="244" t="s">
        <v>74</v>
      </c>
      <c r="F302" s="46"/>
      <c r="G302" s="36"/>
      <c r="H302" s="37">
        <f t="shared" ref="H302:Q302" si="866">SUM(H303:H309)</f>
        <v>0</v>
      </c>
      <c r="I302" s="37"/>
      <c r="J302" s="37">
        <f t="shared" si="866"/>
        <v>0</v>
      </c>
      <c r="K302" s="37"/>
      <c r="L302" s="37">
        <f t="shared" si="866"/>
        <v>0</v>
      </c>
      <c r="M302" s="37"/>
      <c r="N302" s="37">
        <f t="shared" ref="N302" si="867">SUM(N303:N309)</f>
        <v>0</v>
      </c>
      <c r="O302" s="37"/>
      <c r="P302" s="37">
        <f t="shared" ref="P302" si="868">SUM(P303:P309)</f>
        <v>0</v>
      </c>
      <c r="Q302" s="37">
        <f t="shared" si="866"/>
        <v>0</v>
      </c>
    </row>
    <row r="303" spans="1:17" s="10" customFormat="1" ht="15" x14ac:dyDescent="0.25">
      <c r="A303" s="32"/>
      <c r="B303" s="32"/>
      <c r="C303" s="32"/>
      <c r="D303" s="32"/>
      <c r="E303" s="245"/>
      <c r="F303" s="135"/>
      <c r="G303" s="39">
        <f>'Year 1 Budget_Detail'!G303</f>
        <v>0</v>
      </c>
      <c r="H303" s="42">
        <f>'Year 1 Budget_Detail'!AG303</f>
        <v>0</v>
      </c>
      <c r="I303" s="42"/>
      <c r="J303" s="42">
        <f t="shared" ref="J303:L303" si="869">$G303*I303</f>
        <v>0</v>
      </c>
      <c r="K303" s="42"/>
      <c r="L303" s="42">
        <f t="shared" si="869"/>
        <v>0</v>
      </c>
      <c r="M303" s="42"/>
      <c r="N303" s="42">
        <f t="shared" ref="N303" si="870">$G303*M303</f>
        <v>0</v>
      </c>
      <c r="O303" s="42"/>
      <c r="P303" s="42">
        <f t="shared" ref="P303" si="871">$G303*O303</f>
        <v>0</v>
      </c>
      <c r="Q303" s="42">
        <f t="shared" ref="Q303:Q309" si="872">SUM(H303,J303,L303,N303,P303)</f>
        <v>0</v>
      </c>
    </row>
    <row r="304" spans="1:17" s="10" customFormat="1" ht="15" x14ac:dyDescent="0.25">
      <c r="A304" s="32"/>
      <c r="B304" s="32"/>
      <c r="C304" s="32"/>
      <c r="D304" s="32"/>
      <c r="E304" s="245"/>
      <c r="F304" s="135"/>
      <c r="G304" s="39">
        <f>'Year 1 Budget_Detail'!G304</f>
        <v>0</v>
      </c>
      <c r="H304" s="42">
        <f>'Year 1 Budget_Detail'!AG304</f>
        <v>0</v>
      </c>
      <c r="I304" s="42"/>
      <c r="J304" s="42">
        <f t="shared" ref="J304:L304" si="873">$G304*I304</f>
        <v>0</v>
      </c>
      <c r="K304" s="42"/>
      <c r="L304" s="42">
        <f t="shared" si="873"/>
        <v>0</v>
      </c>
      <c r="M304" s="42"/>
      <c r="N304" s="42">
        <f t="shared" ref="N304" si="874">$G304*M304</f>
        <v>0</v>
      </c>
      <c r="O304" s="42"/>
      <c r="P304" s="42">
        <f t="shared" ref="P304" si="875">$G304*O304</f>
        <v>0</v>
      </c>
      <c r="Q304" s="42">
        <f t="shared" si="872"/>
        <v>0</v>
      </c>
    </row>
    <row r="305" spans="1:17" s="10" customFormat="1" ht="15" x14ac:dyDescent="0.25">
      <c r="A305" s="32"/>
      <c r="B305" s="32"/>
      <c r="C305" s="32"/>
      <c r="D305" s="32"/>
      <c r="E305" s="245"/>
      <c r="F305" s="135"/>
      <c r="G305" s="39">
        <f>'Year 1 Budget_Detail'!G305</f>
        <v>0</v>
      </c>
      <c r="H305" s="42">
        <f>'Year 1 Budget_Detail'!AG305</f>
        <v>0</v>
      </c>
      <c r="I305" s="42"/>
      <c r="J305" s="42">
        <f t="shared" ref="J305:L305" si="876">$G305*I305</f>
        <v>0</v>
      </c>
      <c r="K305" s="42"/>
      <c r="L305" s="42">
        <f t="shared" si="876"/>
        <v>0</v>
      </c>
      <c r="M305" s="42"/>
      <c r="N305" s="42">
        <f t="shared" ref="N305" si="877">$G305*M305</f>
        <v>0</v>
      </c>
      <c r="O305" s="42"/>
      <c r="P305" s="42">
        <f t="shared" ref="P305" si="878">$G305*O305</f>
        <v>0</v>
      </c>
      <c r="Q305" s="42">
        <f t="shared" si="872"/>
        <v>0</v>
      </c>
    </row>
    <row r="306" spans="1:17" s="10" customFormat="1" ht="15" x14ac:dyDescent="0.25">
      <c r="A306" s="32"/>
      <c r="B306" s="32"/>
      <c r="C306" s="32"/>
      <c r="D306" s="32"/>
      <c r="E306" s="245"/>
      <c r="F306" s="135"/>
      <c r="G306" s="39">
        <f>'Year 1 Budget_Detail'!G306</f>
        <v>0</v>
      </c>
      <c r="H306" s="42">
        <f>'Year 1 Budget_Detail'!AG306</f>
        <v>0</v>
      </c>
      <c r="I306" s="42"/>
      <c r="J306" s="42">
        <f t="shared" ref="J306:L306" si="879">$G306*I306</f>
        <v>0</v>
      </c>
      <c r="K306" s="42"/>
      <c r="L306" s="42">
        <f t="shared" si="879"/>
        <v>0</v>
      </c>
      <c r="M306" s="42"/>
      <c r="N306" s="42">
        <f t="shared" ref="N306" si="880">$G306*M306</f>
        <v>0</v>
      </c>
      <c r="O306" s="42"/>
      <c r="P306" s="42">
        <f t="shared" ref="P306" si="881">$G306*O306</f>
        <v>0</v>
      </c>
      <c r="Q306" s="42">
        <f t="shared" si="872"/>
        <v>0</v>
      </c>
    </row>
    <row r="307" spans="1:17" s="10" customFormat="1" ht="15" x14ac:dyDescent="0.25">
      <c r="A307" s="32"/>
      <c r="B307" s="32"/>
      <c r="C307" s="32"/>
      <c r="D307" s="32"/>
      <c r="E307" s="245"/>
      <c r="F307" s="135"/>
      <c r="G307" s="39">
        <f>'Year 1 Budget_Detail'!G307</f>
        <v>0</v>
      </c>
      <c r="H307" s="42">
        <f>'Year 1 Budget_Detail'!AG307</f>
        <v>0</v>
      </c>
      <c r="I307" s="42"/>
      <c r="J307" s="42">
        <f t="shared" ref="J307:L307" si="882">$G307*I307</f>
        <v>0</v>
      </c>
      <c r="K307" s="42"/>
      <c r="L307" s="42">
        <f t="shared" si="882"/>
        <v>0</v>
      </c>
      <c r="M307" s="42"/>
      <c r="N307" s="42">
        <f t="shared" ref="N307" si="883">$G307*M307</f>
        <v>0</v>
      </c>
      <c r="O307" s="42"/>
      <c r="P307" s="42">
        <f t="shared" ref="P307" si="884">$G307*O307</f>
        <v>0</v>
      </c>
      <c r="Q307" s="42">
        <f t="shared" si="872"/>
        <v>0</v>
      </c>
    </row>
    <row r="308" spans="1:17" s="10" customFormat="1" ht="15" x14ac:dyDescent="0.25">
      <c r="A308" s="32"/>
      <c r="B308" s="32"/>
      <c r="C308" s="32"/>
      <c r="D308" s="32"/>
      <c r="E308" s="100"/>
      <c r="F308" s="135"/>
      <c r="G308" s="39">
        <f>'Year 1 Budget_Detail'!G308</f>
        <v>0</v>
      </c>
      <c r="H308" s="42">
        <f>'Year 1 Budget_Detail'!AG308</f>
        <v>0</v>
      </c>
      <c r="I308" s="42"/>
      <c r="J308" s="42">
        <f t="shared" ref="J308:L308" si="885">$G308*I308</f>
        <v>0</v>
      </c>
      <c r="K308" s="42"/>
      <c r="L308" s="42">
        <f t="shared" si="885"/>
        <v>0</v>
      </c>
      <c r="M308" s="42"/>
      <c r="N308" s="42">
        <f t="shared" ref="N308" si="886">$G308*M308</f>
        <v>0</v>
      </c>
      <c r="O308" s="42"/>
      <c r="P308" s="42">
        <f t="shared" ref="P308" si="887">$G308*O308</f>
        <v>0</v>
      </c>
      <c r="Q308" s="42">
        <f t="shared" si="872"/>
        <v>0</v>
      </c>
    </row>
    <row r="309" spans="1:17" s="10" customFormat="1" ht="19.5" customHeight="1" x14ac:dyDescent="0.25">
      <c r="A309" s="32"/>
      <c r="B309" s="32"/>
      <c r="C309" s="32"/>
      <c r="D309" s="32"/>
      <c r="E309" s="100"/>
      <c r="F309" s="135"/>
      <c r="G309" s="39">
        <f>'Year 1 Budget_Detail'!G309</f>
        <v>0</v>
      </c>
      <c r="H309" s="42">
        <f>'Year 1 Budget_Detail'!AG309</f>
        <v>0</v>
      </c>
      <c r="I309" s="42"/>
      <c r="J309" s="42">
        <f t="shared" ref="J309:L309" si="888">$G309*I309</f>
        <v>0</v>
      </c>
      <c r="K309" s="42"/>
      <c r="L309" s="42">
        <f t="shared" si="888"/>
        <v>0</v>
      </c>
      <c r="M309" s="42"/>
      <c r="N309" s="42">
        <f t="shared" ref="N309" si="889">$G309*M309</f>
        <v>0</v>
      </c>
      <c r="O309" s="42"/>
      <c r="P309" s="42">
        <f t="shared" ref="P309" si="890">$G309*O309</f>
        <v>0</v>
      </c>
      <c r="Q309" s="42">
        <f t="shared" si="872"/>
        <v>0</v>
      </c>
    </row>
    <row r="310" spans="1:17" s="8" customFormat="1" x14ac:dyDescent="0.2">
      <c r="A310" s="45"/>
      <c r="B310" s="45"/>
      <c r="C310" s="45"/>
      <c r="D310" s="45"/>
      <c r="E310" s="244" t="s">
        <v>76</v>
      </c>
      <c r="F310" s="46"/>
      <c r="G310" s="36"/>
      <c r="H310" s="37">
        <f>SUM(H311:H316)</f>
        <v>0</v>
      </c>
      <c r="I310" s="37"/>
      <c r="J310" s="37">
        <f t="shared" ref="J310:Q310" si="891">SUM(J311:J316)</f>
        <v>0</v>
      </c>
      <c r="K310" s="37"/>
      <c r="L310" s="37">
        <f t="shared" si="891"/>
        <v>0</v>
      </c>
      <c r="M310" s="37"/>
      <c r="N310" s="37">
        <f t="shared" ref="N310" si="892">SUM(N311:N316)</f>
        <v>0</v>
      </c>
      <c r="O310" s="37"/>
      <c r="P310" s="37">
        <f t="shared" ref="P310" si="893">SUM(P311:P316)</f>
        <v>0</v>
      </c>
      <c r="Q310" s="37">
        <f t="shared" si="891"/>
        <v>0</v>
      </c>
    </row>
    <row r="311" spans="1:17" s="10" customFormat="1" ht="15" x14ac:dyDescent="0.25">
      <c r="A311" s="32"/>
      <c r="B311" s="32"/>
      <c r="C311" s="32"/>
      <c r="D311" s="32"/>
      <c r="E311" s="245"/>
      <c r="F311" s="135"/>
      <c r="G311" s="39">
        <f>'Year 1 Budget_Detail'!G311</f>
        <v>0</v>
      </c>
      <c r="H311" s="42">
        <f>'Year 1 Budget_Detail'!AG311</f>
        <v>0</v>
      </c>
      <c r="I311" s="42"/>
      <c r="J311" s="42">
        <f t="shared" ref="J311:L311" si="894">$G311*I311</f>
        <v>0</v>
      </c>
      <c r="K311" s="42"/>
      <c r="L311" s="42">
        <f t="shared" si="894"/>
        <v>0</v>
      </c>
      <c r="M311" s="42"/>
      <c r="N311" s="42">
        <f t="shared" ref="N311" si="895">$G311*M311</f>
        <v>0</v>
      </c>
      <c r="O311" s="42"/>
      <c r="P311" s="42">
        <f t="shared" ref="P311" si="896">$G311*O311</f>
        <v>0</v>
      </c>
      <c r="Q311" s="42">
        <f t="shared" ref="Q311:Q316" si="897">SUM(H311,J311,L311,N311,P311)</f>
        <v>0</v>
      </c>
    </row>
    <row r="312" spans="1:17" s="10" customFormat="1" ht="15" x14ac:dyDescent="0.25">
      <c r="A312" s="32"/>
      <c r="B312" s="32"/>
      <c r="C312" s="32"/>
      <c r="D312" s="32"/>
      <c r="E312" s="245"/>
      <c r="F312" s="135"/>
      <c r="G312" s="39">
        <f>'Year 1 Budget_Detail'!G312</f>
        <v>0</v>
      </c>
      <c r="H312" s="42">
        <f>'Year 1 Budget_Detail'!AG312</f>
        <v>0</v>
      </c>
      <c r="I312" s="42"/>
      <c r="J312" s="42">
        <f t="shared" ref="J312:L312" si="898">$G312*I312</f>
        <v>0</v>
      </c>
      <c r="K312" s="42"/>
      <c r="L312" s="42">
        <f t="shared" si="898"/>
        <v>0</v>
      </c>
      <c r="M312" s="42"/>
      <c r="N312" s="42">
        <f t="shared" ref="N312" si="899">$G312*M312</f>
        <v>0</v>
      </c>
      <c r="O312" s="42"/>
      <c r="P312" s="42">
        <f t="shared" ref="P312" si="900">$G312*O312</f>
        <v>0</v>
      </c>
      <c r="Q312" s="42">
        <f t="shared" si="897"/>
        <v>0</v>
      </c>
    </row>
    <row r="313" spans="1:17" s="10" customFormat="1" ht="15" x14ac:dyDescent="0.25">
      <c r="A313" s="32"/>
      <c r="B313" s="32"/>
      <c r="C313" s="32"/>
      <c r="D313" s="32"/>
      <c r="E313" s="245"/>
      <c r="F313" s="135"/>
      <c r="G313" s="39">
        <f>'Year 1 Budget_Detail'!G313</f>
        <v>0</v>
      </c>
      <c r="H313" s="42">
        <f>'Year 1 Budget_Detail'!AG313</f>
        <v>0</v>
      </c>
      <c r="I313" s="42"/>
      <c r="J313" s="42">
        <f t="shared" ref="J313:L313" si="901">$G313*I313</f>
        <v>0</v>
      </c>
      <c r="K313" s="42"/>
      <c r="L313" s="42">
        <f t="shared" si="901"/>
        <v>0</v>
      </c>
      <c r="M313" s="42"/>
      <c r="N313" s="42">
        <f t="shared" ref="N313" si="902">$G313*M313</f>
        <v>0</v>
      </c>
      <c r="O313" s="42"/>
      <c r="P313" s="42">
        <f t="shared" ref="P313" si="903">$G313*O313</f>
        <v>0</v>
      </c>
      <c r="Q313" s="42">
        <f t="shared" si="897"/>
        <v>0</v>
      </c>
    </row>
    <row r="314" spans="1:17" s="10" customFormat="1" ht="15" x14ac:dyDescent="0.25">
      <c r="A314" s="32"/>
      <c r="B314" s="32"/>
      <c r="C314" s="32"/>
      <c r="D314" s="32"/>
      <c r="E314" s="245"/>
      <c r="F314" s="135"/>
      <c r="G314" s="39">
        <f>'Year 1 Budget_Detail'!G314</f>
        <v>0</v>
      </c>
      <c r="H314" s="42">
        <f>'Year 1 Budget_Detail'!AG314</f>
        <v>0</v>
      </c>
      <c r="I314" s="42"/>
      <c r="J314" s="42">
        <f t="shared" ref="J314:L314" si="904">$G314*I314</f>
        <v>0</v>
      </c>
      <c r="K314" s="42"/>
      <c r="L314" s="42">
        <f t="shared" si="904"/>
        <v>0</v>
      </c>
      <c r="M314" s="42"/>
      <c r="N314" s="42">
        <f t="shared" ref="N314" si="905">$G314*M314</f>
        <v>0</v>
      </c>
      <c r="O314" s="42"/>
      <c r="P314" s="42">
        <f t="shared" ref="P314" si="906">$G314*O314</f>
        <v>0</v>
      </c>
      <c r="Q314" s="42">
        <f t="shared" si="897"/>
        <v>0</v>
      </c>
    </row>
    <row r="315" spans="1:17" s="10" customFormat="1" ht="15" x14ac:dyDescent="0.25">
      <c r="A315" s="32"/>
      <c r="B315" s="32"/>
      <c r="C315" s="32"/>
      <c r="D315" s="32"/>
      <c r="E315" s="245"/>
      <c r="F315" s="135"/>
      <c r="G315" s="39">
        <f>'Year 1 Budget_Detail'!G315</f>
        <v>0</v>
      </c>
      <c r="H315" s="42">
        <f>'Year 1 Budget_Detail'!AG315</f>
        <v>0</v>
      </c>
      <c r="I315" s="42"/>
      <c r="J315" s="42">
        <f t="shared" ref="J315:L315" si="907">$G315*I315</f>
        <v>0</v>
      </c>
      <c r="K315" s="42"/>
      <c r="L315" s="42">
        <f t="shared" si="907"/>
        <v>0</v>
      </c>
      <c r="M315" s="42"/>
      <c r="N315" s="42">
        <f t="shared" ref="N315" si="908">$G315*M315</f>
        <v>0</v>
      </c>
      <c r="O315" s="42"/>
      <c r="P315" s="42">
        <f t="shared" ref="P315" si="909">$G315*O315</f>
        <v>0</v>
      </c>
      <c r="Q315" s="42">
        <f t="shared" si="897"/>
        <v>0</v>
      </c>
    </row>
    <row r="316" spans="1:17" s="10" customFormat="1" ht="15" x14ac:dyDescent="0.25">
      <c r="A316" s="32"/>
      <c r="B316" s="32"/>
      <c r="C316" s="32"/>
      <c r="D316" s="32"/>
      <c r="E316" s="246"/>
      <c r="F316" s="135"/>
      <c r="G316" s="39">
        <f>'Year 1 Budget_Detail'!G316</f>
        <v>0</v>
      </c>
      <c r="H316" s="42">
        <f>'Year 1 Budget_Detail'!AG316</f>
        <v>0</v>
      </c>
      <c r="I316" s="42"/>
      <c r="J316" s="42">
        <f t="shared" ref="J316:L316" si="910">$G316*I316</f>
        <v>0</v>
      </c>
      <c r="K316" s="42"/>
      <c r="L316" s="42">
        <f t="shared" si="910"/>
        <v>0</v>
      </c>
      <c r="M316" s="42"/>
      <c r="N316" s="42">
        <f t="shared" ref="N316" si="911">$G316*M316</f>
        <v>0</v>
      </c>
      <c r="O316" s="42"/>
      <c r="P316" s="42">
        <f t="shared" ref="P316" si="912">$G316*O316</f>
        <v>0</v>
      </c>
      <c r="Q316" s="42">
        <f t="shared" si="897"/>
        <v>0</v>
      </c>
    </row>
    <row r="317" spans="1:17" s="8" customFormat="1" hidden="1" x14ac:dyDescent="0.2">
      <c r="A317" s="45"/>
      <c r="B317" s="45"/>
      <c r="C317" s="45"/>
      <c r="D317" s="45"/>
      <c r="E317" s="244" t="s">
        <v>77</v>
      </c>
      <c r="F317" s="46" t="s">
        <v>78</v>
      </c>
      <c r="G317" s="36"/>
      <c r="H317" s="37">
        <f t="shared" ref="H317:Q317" si="913">SUM(H318:H324)</f>
        <v>0</v>
      </c>
      <c r="I317" s="37"/>
      <c r="J317" s="37">
        <f t="shared" si="913"/>
        <v>0</v>
      </c>
      <c r="K317" s="37"/>
      <c r="L317" s="37">
        <f t="shared" si="913"/>
        <v>0</v>
      </c>
      <c r="M317" s="37"/>
      <c r="N317" s="37">
        <f t="shared" ref="N317" si="914">SUM(N318:N324)</f>
        <v>0</v>
      </c>
      <c r="O317" s="37"/>
      <c r="P317" s="37">
        <f t="shared" ref="P317" si="915">SUM(P318:P324)</f>
        <v>0</v>
      </c>
      <c r="Q317" s="37">
        <f t="shared" si="913"/>
        <v>0</v>
      </c>
    </row>
    <row r="318" spans="1:17" s="10" customFormat="1" ht="15" hidden="1" x14ac:dyDescent="0.25">
      <c r="A318" s="32"/>
      <c r="B318" s="32"/>
      <c r="C318" s="32"/>
      <c r="D318" s="32"/>
      <c r="E318" s="245"/>
      <c r="F318" s="135">
        <f>'Year 1 Budget_Detail'!F318</f>
        <v>0</v>
      </c>
      <c r="G318" s="39">
        <f>'Year 1 Budget_Detail'!G318</f>
        <v>0</v>
      </c>
      <c r="H318" s="42">
        <f>'Year 1 Budget_Detail'!AG318</f>
        <v>0</v>
      </c>
      <c r="I318" s="42"/>
      <c r="J318" s="42">
        <f t="shared" ref="J318:L318" si="916">$G318*I318</f>
        <v>0</v>
      </c>
      <c r="K318" s="42"/>
      <c r="L318" s="42">
        <f t="shared" si="916"/>
        <v>0</v>
      </c>
      <c r="M318" s="42"/>
      <c r="N318" s="42">
        <f t="shared" ref="N318" si="917">$G318*M318</f>
        <v>0</v>
      </c>
      <c r="O318" s="42"/>
      <c r="P318" s="42">
        <f t="shared" ref="P318" si="918">$G318*O318</f>
        <v>0</v>
      </c>
      <c r="Q318" s="42">
        <f t="shared" ref="Q318:Q324" si="919">SUM(H318,J318,L318,N318,P318)</f>
        <v>0</v>
      </c>
    </row>
    <row r="319" spans="1:17" s="10" customFormat="1" ht="15" hidden="1" x14ac:dyDescent="0.25">
      <c r="A319" s="32"/>
      <c r="B319" s="32"/>
      <c r="C319" s="32"/>
      <c r="D319" s="32"/>
      <c r="E319" s="245"/>
      <c r="F319" s="135">
        <f>'Year 1 Budget_Detail'!F319</f>
        <v>0</v>
      </c>
      <c r="G319" s="39">
        <f>'Year 1 Budget_Detail'!G319</f>
        <v>0</v>
      </c>
      <c r="H319" s="42">
        <f>'Year 1 Budget_Detail'!AG319</f>
        <v>0</v>
      </c>
      <c r="I319" s="42"/>
      <c r="J319" s="42">
        <f t="shared" ref="J319:L319" si="920">$G319*I319</f>
        <v>0</v>
      </c>
      <c r="K319" s="42"/>
      <c r="L319" s="42">
        <f t="shared" si="920"/>
        <v>0</v>
      </c>
      <c r="M319" s="42"/>
      <c r="N319" s="42">
        <f t="shared" ref="N319" si="921">$G319*M319</f>
        <v>0</v>
      </c>
      <c r="O319" s="42"/>
      <c r="P319" s="42">
        <f t="shared" ref="P319" si="922">$G319*O319</f>
        <v>0</v>
      </c>
      <c r="Q319" s="42">
        <f t="shared" si="919"/>
        <v>0</v>
      </c>
    </row>
    <row r="320" spans="1:17" s="10" customFormat="1" ht="15" hidden="1" x14ac:dyDescent="0.25">
      <c r="A320" s="32"/>
      <c r="B320" s="32"/>
      <c r="C320" s="32"/>
      <c r="D320" s="32"/>
      <c r="E320" s="245"/>
      <c r="F320" s="135">
        <f>'Year 1 Budget_Detail'!F320</f>
        <v>0</v>
      </c>
      <c r="G320" s="39">
        <f>'Year 1 Budget_Detail'!G320</f>
        <v>0</v>
      </c>
      <c r="H320" s="42">
        <f>'Year 1 Budget_Detail'!AG320</f>
        <v>0</v>
      </c>
      <c r="I320" s="42"/>
      <c r="J320" s="42">
        <f t="shared" ref="J320:L320" si="923">$G320*I320</f>
        <v>0</v>
      </c>
      <c r="K320" s="42"/>
      <c r="L320" s="42">
        <f t="shared" si="923"/>
        <v>0</v>
      </c>
      <c r="M320" s="42"/>
      <c r="N320" s="42">
        <f t="shared" ref="N320" si="924">$G320*M320</f>
        <v>0</v>
      </c>
      <c r="O320" s="42"/>
      <c r="P320" s="42">
        <f t="shared" ref="P320" si="925">$G320*O320</f>
        <v>0</v>
      </c>
      <c r="Q320" s="42">
        <f t="shared" si="919"/>
        <v>0</v>
      </c>
    </row>
    <row r="321" spans="1:17" s="10" customFormat="1" ht="15" hidden="1" x14ac:dyDescent="0.25">
      <c r="A321" s="32"/>
      <c r="B321" s="32"/>
      <c r="C321" s="32"/>
      <c r="D321" s="32"/>
      <c r="E321" s="245"/>
      <c r="F321" s="135">
        <f>'Year 1 Budget_Detail'!F321</f>
        <v>0</v>
      </c>
      <c r="G321" s="39">
        <f>'Year 1 Budget_Detail'!G321</f>
        <v>0</v>
      </c>
      <c r="H321" s="42">
        <f>'Year 1 Budget_Detail'!AG321</f>
        <v>0</v>
      </c>
      <c r="I321" s="42"/>
      <c r="J321" s="42">
        <f t="shared" ref="J321:L321" si="926">$G321*I321</f>
        <v>0</v>
      </c>
      <c r="K321" s="42"/>
      <c r="L321" s="42">
        <f t="shared" si="926"/>
        <v>0</v>
      </c>
      <c r="M321" s="42"/>
      <c r="N321" s="42">
        <f t="shared" ref="N321" si="927">$G321*M321</f>
        <v>0</v>
      </c>
      <c r="O321" s="42"/>
      <c r="P321" s="42">
        <f t="shared" ref="P321" si="928">$G321*O321</f>
        <v>0</v>
      </c>
      <c r="Q321" s="42">
        <f t="shared" si="919"/>
        <v>0</v>
      </c>
    </row>
    <row r="322" spans="1:17" s="10" customFormat="1" ht="15" hidden="1" x14ac:dyDescent="0.25">
      <c r="A322" s="32"/>
      <c r="B322" s="32"/>
      <c r="C322" s="32"/>
      <c r="D322" s="32"/>
      <c r="E322" s="245"/>
      <c r="F322" s="135">
        <f>'Year 1 Budget_Detail'!F322</f>
        <v>0</v>
      </c>
      <c r="G322" s="39">
        <f>'Year 1 Budget_Detail'!G322</f>
        <v>0</v>
      </c>
      <c r="H322" s="42">
        <f>'Year 1 Budget_Detail'!AG322</f>
        <v>0</v>
      </c>
      <c r="I322" s="42"/>
      <c r="J322" s="42">
        <f t="shared" ref="J322:L322" si="929">$G322*I322</f>
        <v>0</v>
      </c>
      <c r="K322" s="42"/>
      <c r="L322" s="42">
        <f t="shared" si="929"/>
        <v>0</v>
      </c>
      <c r="M322" s="42"/>
      <c r="N322" s="42">
        <f t="shared" ref="N322" si="930">$G322*M322</f>
        <v>0</v>
      </c>
      <c r="O322" s="42"/>
      <c r="P322" s="42">
        <f t="shared" ref="P322" si="931">$G322*O322</f>
        <v>0</v>
      </c>
      <c r="Q322" s="42">
        <f t="shared" si="919"/>
        <v>0</v>
      </c>
    </row>
    <row r="323" spans="1:17" s="10" customFormat="1" ht="15" hidden="1" x14ac:dyDescent="0.25">
      <c r="A323" s="32"/>
      <c r="B323" s="32"/>
      <c r="C323" s="32"/>
      <c r="D323" s="32"/>
      <c r="E323" s="245"/>
      <c r="F323" s="135">
        <f>'Year 1 Budget_Detail'!F323</f>
        <v>0</v>
      </c>
      <c r="G323" s="39">
        <f>'Year 1 Budget_Detail'!G323</f>
        <v>0</v>
      </c>
      <c r="H323" s="42">
        <f>'Year 1 Budget_Detail'!AG323</f>
        <v>0</v>
      </c>
      <c r="I323" s="42"/>
      <c r="J323" s="42">
        <f t="shared" ref="J323:L323" si="932">$G323*I323</f>
        <v>0</v>
      </c>
      <c r="K323" s="42"/>
      <c r="L323" s="42">
        <f t="shared" si="932"/>
        <v>0</v>
      </c>
      <c r="M323" s="42"/>
      <c r="N323" s="42">
        <f t="shared" ref="N323" si="933">$G323*M323</f>
        <v>0</v>
      </c>
      <c r="O323" s="42"/>
      <c r="P323" s="42">
        <f t="shared" ref="P323" si="934">$G323*O323</f>
        <v>0</v>
      </c>
      <c r="Q323" s="42">
        <f t="shared" si="919"/>
        <v>0</v>
      </c>
    </row>
    <row r="324" spans="1:17" s="10" customFormat="1" ht="15" hidden="1" x14ac:dyDescent="0.25">
      <c r="A324" s="32"/>
      <c r="B324" s="32"/>
      <c r="C324" s="32"/>
      <c r="D324" s="32"/>
      <c r="E324" s="246"/>
      <c r="F324" s="135">
        <f>'Year 1 Budget_Detail'!F324</f>
        <v>0</v>
      </c>
      <c r="G324" s="39">
        <f>'Year 1 Budget_Detail'!G324</f>
        <v>0</v>
      </c>
      <c r="H324" s="42">
        <f>'Year 1 Budget_Detail'!AG324</f>
        <v>0</v>
      </c>
      <c r="I324" s="42"/>
      <c r="J324" s="42">
        <f t="shared" ref="J324:L324" si="935">$G324*I324</f>
        <v>0</v>
      </c>
      <c r="K324" s="42"/>
      <c r="L324" s="42">
        <f t="shared" si="935"/>
        <v>0</v>
      </c>
      <c r="M324" s="42"/>
      <c r="N324" s="42">
        <f t="shared" ref="N324" si="936">$G324*M324</f>
        <v>0</v>
      </c>
      <c r="O324" s="42"/>
      <c r="P324" s="42">
        <f t="shared" ref="P324" si="937">$G324*O324</f>
        <v>0</v>
      </c>
      <c r="Q324" s="42">
        <f t="shared" si="919"/>
        <v>0</v>
      </c>
    </row>
    <row r="325" spans="1:17" s="8" customFormat="1" hidden="1" x14ac:dyDescent="0.2">
      <c r="A325" s="45"/>
      <c r="B325" s="45"/>
      <c r="C325" s="45"/>
      <c r="D325" s="45"/>
      <c r="E325" s="244" t="s">
        <v>79</v>
      </c>
      <c r="F325" s="46" t="s">
        <v>80</v>
      </c>
      <c r="G325" s="36"/>
      <c r="H325" s="37">
        <f t="shared" ref="H325:Q325" si="938">SUM(H326:H331)</f>
        <v>0</v>
      </c>
      <c r="I325" s="37"/>
      <c r="J325" s="37">
        <f t="shared" si="938"/>
        <v>0</v>
      </c>
      <c r="K325" s="37"/>
      <c r="L325" s="37">
        <f t="shared" si="938"/>
        <v>0</v>
      </c>
      <c r="M325" s="37"/>
      <c r="N325" s="37">
        <f t="shared" ref="N325" si="939">SUM(N326:N331)</f>
        <v>0</v>
      </c>
      <c r="O325" s="37"/>
      <c r="P325" s="37">
        <f t="shared" ref="P325" si="940">SUM(P326:P331)</f>
        <v>0</v>
      </c>
      <c r="Q325" s="37">
        <f t="shared" si="938"/>
        <v>0</v>
      </c>
    </row>
    <row r="326" spans="1:17" s="10" customFormat="1" ht="15" hidden="1" x14ac:dyDescent="0.25">
      <c r="A326" s="32"/>
      <c r="B326" s="32"/>
      <c r="C326" s="32"/>
      <c r="D326" s="32"/>
      <c r="E326" s="245"/>
      <c r="F326" s="135">
        <f>'Year 1 Budget_Detail'!F326</f>
        <v>0</v>
      </c>
      <c r="G326" s="39">
        <f>'Year 1 Budget_Detail'!G326</f>
        <v>0</v>
      </c>
      <c r="H326" s="42">
        <f>'Year 1 Budget_Detail'!AG326</f>
        <v>0</v>
      </c>
      <c r="I326" s="42"/>
      <c r="J326" s="42">
        <f t="shared" ref="J326:L326" si="941">$G326*I326</f>
        <v>0</v>
      </c>
      <c r="K326" s="42"/>
      <c r="L326" s="42">
        <f t="shared" si="941"/>
        <v>0</v>
      </c>
      <c r="M326" s="42"/>
      <c r="N326" s="42">
        <f t="shared" ref="N326" si="942">$G326*M326</f>
        <v>0</v>
      </c>
      <c r="O326" s="42"/>
      <c r="P326" s="42">
        <f t="shared" ref="P326" si="943">$G326*O326</f>
        <v>0</v>
      </c>
      <c r="Q326" s="42">
        <f t="shared" ref="Q326:Q331" si="944">SUM(H326,J326,L326,N326,P326)</f>
        <v>0</v>
      </c>
    </row>
    <row r="327" spans="1:17" s="10" customFormat="1" ht="15" hidden="1" x14ac:dyDescent="0.25">
      <c r="A327" s="32"/>
      <c r="B327" s="32"/>
      <c r="C327" s="32"/>
      <c r="D327" s="32"/>
      <c r="E327" s="245"/>
      <c r="F327" s="135">
        <f>'Year 1 Budget_Detail'!F327</f>
        <v>0</v>
      </c>
      <c r="G327" s="39">
        <f>'Year 1 Budget_Detail'!G327</f>
        <v>0</v>
      </c>
      <c r="H327" s="42">
        <f>'Year 1 Budget_Detail'!AG327</f>
        <v>0</v>
      </c>
      <c r="I327" s="42"/>
      <c r="J327" s="42">
        <f t="shared" ref="J327:L327" si="945">$G327*I327</f>
        <v>0</v>
      </c>
      <c r="K327" s="42"/>
      <c r="L327" s="42">
        <f t="shared" si="945"/>
        <v>0</v>
      </c>
      <c r="M327" s="42"/>
      <c r="N327" s="42">
        <f t="shared" ref="N327" si="946">$G327*M327</f>
        <v>0</v>
      </c>
      <c r="O327" s="42"/>
      <c r="P327" s="42">
        <f t="shared" ref="P327" si="947">$G327*O327</f>
        <v>0</v>
      </c>
      <c r="Q327" s="42">
        <f t="shared" si="944"/>
        <v>0</v>
      </c>
    </row>
    <row r="328" spans="1:17" s="10" customFormat="1" ht="15" hidden="1" x14ac:dyDescent="0.25">
      <c r="A328" s="32"/>
      <c r="B328" s="32"/>
      <c r="C328" s="32"/>
      <c r="D328" s="32"/>
      <c r="E328" s="245"/>
      <c r="F328" s="135">
        <f>'Year 1 Budget_Detail'!F328</f>
        <v>0</v>
      </c>
      <c r="G328" s="39">
        <f>'Year 1 Budget_Detail'!G328</f>
        <v>0</v>
      </c>
      <c r="H328" s="42">
        <f>'Year 1 Budget_Detail'!AG328</f>
        <v>0</v>
      </c>
      <c r="I328" s="42"/>
      <c r="J328" s="42">
        <f t="shared" ref="J328:L328" si="948">$G328*I328</f>
        <v>0</v>
      </c>
      <c r="K328" s="42"/>
      <c r="L328" s="42">
        <f t="shared" si="948"/>
        <v>0</v>
      </c>
      <c r="M328" s="42"/>
      <c r="N328" s="42">
        <f t="shared" ref="N328" si="949">$G328*M328</f>
        <v>0</v>
      </c>
      <c r="O328" s="42"/>
      <c r="P328" s="42">
        <f t="shared" ref="P328" si="950">$G328*O328</f>
        <v>0</v>
      </c>
      <c r="Q328" s="42">
        <f t="shared" si="944"/>
        <v>0</v>
      </c>
    </row>
    <row r="329" spans="1:17" s="10" customFormat="1" ht="15" hidden="1" x14ac:dyDescent="0.25">
      <c r="A329" s="32"/>
      <c r="B329" s="32"/>
      <c r="C329" s="32"/>
      <c r="D329" s="32"/>
      <c r="E329" s="245"/>
      <c r="F329" s="135">
        <f>'Year 1 Budget_Detail'!F329</f>
        <v>0</v>
      </c>
      <c r="G329" s="39">
        <f>'Year 1 Budget_Detail'!G329</f>
        <v>0</v>
      </c>
      <c r="H329" s="42">
        <f>'Year 1 Budget_Detail'!AG329</f>
        <v>0</v>
      </c>
      <c r="I329" s="42"/>
      <c r="J329" s="42">
        <f t="shared" ref="J329:L329" si="951">$G329*I329</f>
        <v>0</v>
      </c>
      <c r="K329" s="42"/>
      <c r="L329" s="42">
        <f t="shared" si="951"/>
        <v>0</v>
      </c>
      <c r="M329" s="42"/>
      <c r="N329" s="42">
        <f t="shared" ref="N329" si="952">$G329*M329</f>
        <v>0</v>
      </c>
      <c r="O329" s="42"/>
      <c r="P329" s="42">
        <f t="shared" ref="P329" si="953">$G329*O329</f>
        <v>0</v>
      </c>
      <c r="Q329" s="42">
        <f t="shared" si="944"/>
        <v>0</v>
      </c>
    </row>
    <row r="330" spans="1:17" s="10" customFormat="1" ht="15" hidden="1" x14ac:dyDescent="0.25">
      <c r="A330" s="32"/>
      <c r="B330" s="32"/>
      <c r="C330" s="32"/>
      <c r="D330" s="32"/>
      <c r="E330" s="245"/>
      <c r="F330" s="135">
        <f>'Year 1 Budget_Detail'!F330</f>
        <v>0</v>
      </c>
      <c r="G330" s="39">
        <f>'Year 1 Budget_Detail'!G330</f>
        <v>0</v>
      </c>
      <c r="H330" s="42">
        <f>'Year 1 Budget_Detail'!AG330</f>
        <v>0</v>
      </c>
      <c r="I330" s="42"/>
      <c r="J330" s="42">
        <f t="shared" ref="J330:L330" si="954">$G330*I330</f>
        <v>0</v>
      </c>
      <c r="K330" s="42"/>
      <c r="L330" s="42">
        <f t="shared" si="954"/>
        <v>0</v>
      </c>
      <c r="M330" s="42"/>
      <c r="N330" s="42">
        <f t="shared" ref="N330" si="955">$G330*M330</f>
        <v>0</v>
      </c>
      <c r="O330" s="42"/>
      <c r="P330" s="42">
        <f t="shared" ref="P330" si="956">$G330*O330</f>
        <v>0</v>
      </c>
      <c r="Q330" s="42">
        <f t="shared" si="944"/>
        <v>0</v>
      </c>
    </row>
    <row r="331" spans="1:17" s="10" customFormat="1" ht="15" hidden="1" x14ac:dyDescent="0.25">
      <c r="A331" s="32"/>
      <c r="B331" s="32"/>
      <c r="C331" s="32"/>
      <c r="D331" s="32"/>
      <c r="E331" s="246"/>
      <c r="F331" s="135">
        <f>'Year 1 Budget_Detail'!F331</f>
        <v>0</v>
      </c>
      <c r="G331" s="39">
        <f>'Year 1 Budget_Detail'!G331</f>
        <v>0</v>
      </c>
      <c r="H331" s="42">
        <f>'Year 1 Budget_Detail'!AG331</f>
        <v>0</v>
      </c>
      <c r="I331" s="42"/>
      <c r="J331" s="42">
        <f t="shared" ref="J331:L331" si="957">$G331*I331</f>
        <v>0</v>
      </c>
      <c r="K331" s="42"/>
      <c r="L331" s="42">
        <f t="shared" si="957"/>
        <v>0</v>
      </c>
      <c r="M331" s="42"/>
      <c r="N331" s="42">
        <f t="shared" ref="N331" si="958">$G331*M331</f>
        <v>0</v>
      </c>
      <c r="O331" s="42"/>
      <c r="P331" s="42">
        <f t="shared" ref="P331" si="959">$G331*O331</f>
        <v>0</v>
      </c>
      <c r="Q331" s="42">
        <f t="shared" si="944"/>
        <v>0</v>
      </c>
    </row>
    <row r="332" spans="1:17" s="8" customFormat="1" hidden="1" x14ac:dyDescent="0.2">
      <c r="A332" s="45"/>
      <c r="B332" s="45"/>
      <c r="C332" s="45"/>
      <c r="D332" s="45"/>
      <c r="E332" s="244" t="s">
        <v>81</v>
      </c>
      <c r="F332" s="46" t="s">
        <v>82</v>
      </c>
      <c r="G332" s="36"/>
      <c r="H332" s="37">
        <f t="shared" ref="H332:Q332" si="960">SUM(H333:H339)</f>
        <v>0</v>
      </c>
      <c r="I332" s="37"/>
      <c r="J332" s="37">
        <f t="shared" si="960"/>
        <v>0</v>
      </c>
      <c r="K332" s="37"/>
      <c r="L332" s="37">
        <f t="shared" si="960"/>
        <v>0</v>
      </c>
      <c r="M332" s="37"/>
      <c r="N332" s="37">
        <f t="shared" ref="N332" si="961">SUM(N333:N339)</f>
        <v>0</v>
      </c>
      <c r="O332" s="37"/>
      <c r="P332" s="37">
        <f t="shared" ref="P332" si="962">SUM(P333:P339)</f>
        <v>0</v>
      </c>
      <c r="Q332" s="37">
        <f t="shared" si="960"/>
        <v>0</v>
      </c>
    </row>
    <row r="333" spans="1:17" s="10" customFormat="1" ht="15" hidden="1" x14ac:dyDescent="0.25">
      <c r="A333" s="32"/>
      <c r="B333" s="32"/>
      <c r="C333" s="32"/>
      <c r="D333" s="32"/>
      <c r="E333" s="245"/>
      <c r="F333" s="135">
        <f>'Year 1 Budget_Detail'!F333</f>
        <v>0</v>
      </c>
      <c r="G333" s="39">
        <f>'Year 1 Budget_Detail'!G333</f>
        <v>0</v>
      </c>
      <c r="H333" s="42">
        <f>'Year 1 Budget_Detail'!AG333</f>
        <v>0</v>
      </c>
      <c r="I333" s="42"/>
      <c r="J333" s="42">
        <f t="shared" ref="J333:L333" si="963">$G333*I333</f>
        <v>0</v>
      </c>
      <c r="K333" s="42"/>
      <c r="L333" s="42">
        <f t="shared" si="963"/>
        <v>0</v>
      </c>
      <c r="M333" s="42"/>
      <c r="N333" s="42">
        <f t="shared" ref="N333" si="964">$G333*M333</f>
        <v>0</v>
      </c>
      <c r="O333" s="42"/>
      <c r="P333" s="42">
        <f t="shared" ref="P333" si="965">$G333*O333</f>
        <v>0</v>
      </c>
      <c r="Q333" s="42">
        <f t="shared" ref="Q333:Q339" si="966">SUM(H333,J333,L333,N333,P333)</f>
        <v>0</v>
      </c>
    </row>
    <row r="334" spans="1:17" s="10" customFormat="1" ht="15" hidden="1" x14ac:dyDescent="0.25">
      <c r="A334" s="32"/>
      <c r="B334" s="32"/>
      <c r="C334" s="32"/>
      <c r="D334" s="32"/>
      <c r="E334" s="245"/>
      <c r="F334" s="135">
        <f>'Year 1 Budget_Detail'!F334</f>
        <v>0</v>
      </c>
      <c r="G334" s="39">
        <f>'Year 1 Budget_Detail'!G334</f>
        <v>0</v>
      </c>
      <c r="H334" s="42">
        <f>'Year 1 Budget_Detail'!AG334</f>
        <v>0</v>
      </c>
      <c r="I334" s="42"/>
      <c r="J334" s="42">
        <f t="shared" ref="J334:L334" si="967">$G334*I334</f>
        <v>0</v>
      </c>
      <c r="K334" s="42"/>
      <c r="L334" s="42">
        <f t="shared" si="967"/>
        <v>0</v>
      </c>
      <c r="M334" s="42"/>
      <c r="N334" s="42">
        <f t="shared" ref="N334" si="968">$G334*M334</f>
        <v>0</v>
      </c>
      <c r="O334" s="42"/>
      <c r="P334" s="42">
        <f t="shared" ref="P334" si="969">$G334*O334</f>
        <v>0</v>
      </c>
      <c r="Q334" s="42">
        <f t="shared" si="966"/>
        <v>0</v>
      </c>
    </row>
    <row r="335" spans="1:17" s="10" customFormat="1" ht="15" hidden="1" x14ac:dyDescent="0.25">
      <c r="A335" s="32"/>
      <c r="B335" s="32"/>
      <c r="C335" s="32"/>
      <c r="D335" s="32"/>
      <c r="E335" s="245"/>
      <c r="F335" s="135">
        <f>'Year 1 Budget_Detail'!F335</f>
        <v>0</v>
      </c>
      <c r="G335" s="39">
        <f>'Year 1 Budget_Detail'!G335</f>
        <v>0</v>
      </c>
      <c r="H335" s="42">
        <f>'Year 1 Budget_Detail'!AG335</f>
        <v>0</v>
      </c>
      <c r="I335" s="42"/>
      <c r="J335" s="42">
        <f t="shared" ref="J335:L335" si="970">$G335*I335</f>
        <v>0</v>
      </c>
      <c r="K335" s="42"/>
      <c r="L335" s="42">
        <f t="shared" si="970"/>
        <v>0</v>
      </c>
      <c r="M335" s="42"/>
      <c r="N335" s="42">
        <f t="shared" ref="N335" si="971">$G335*M335</f>
        <v>0</v>
      </c>
      <c r="O335" s="42"/>
      <c r="P335" s="42">
        <f t="shared" ref="P335" si="972">$G335*O335</f>
        <v>0</v>
      </c>
      <c r="Q335" s="42">
        <f t="shared" si="966"/>
        <v>0</v>
      </c>
    </row>
    <row r="336" spans="1:17" s="10" customFormat="1" ht="15" hidden="1" x14ac:dyDescent="0.25">
      <c r="A336" s="32"/>
      <c r="B336" s="32"/>
      <c r="C336" s="32"/>
      <c r="D336" s="32"/>
      <c r="E336" s="245"/>
      <c r="F336" s="135">
        <f>'Year 1 Budget_Detail'!F336</f>
        <v>0</v>
      </c>
      <c r="G336" s="39">
        <f>'Year 1 Budget_Detail'!G336</f>
        <v>0</v>
      </c>
      <c r="H336" s="42">
        <f>'Year 1 Budget_Detail'!AG336</f>
        <v>0</v>
      </c>
      <c r="I336" s="42"/>
      <c r="J336" s="42">
        <f t="shared" ref="J336:L336" si="973">$G336*I336</f>
        <v>0</v>
      </c>
      <c r="K336" s="42"/>
      <c r="L336" s="42">
        <f t="shared" si="973"/>
        <v>0</v>
      </c>
      <c r="M336" s="42"/>
      <c r="N336" s="42">
        <f t="shared" ref="N336" si="974">$G336*M336</f>
        <v>0</v>
      </c>
      <c r="O336" s="42"/>
      <c r="P336" s="42">
        <f t="shared" ref="P336" si="975">$G336*O336</f>
        <v>0</v>
      </c>
      <c r="Q336" s="42">
        <f t="shared" si="966"/>
        <v>0</v>
      </c>
    </row>
    <row r="337" spans="1:18" s="10" customFormat="1" ht="15" hidden="1" x14ac:dyDescent="0.25">
      <c r="A337" s="32"/>
      <c r="B337" s="32"/>
      <c r="C337" s="32"/>
      <c r="D337" s="32"/>
      <c r="E337" s="245"/>
      <c r="F337" s="135">
        <f>'Year 1 Budget_Detail'!F337</f>
        <v>0</v>
      </c>
      <c r="G337" s="39">
        <f>'Year 1 Budget_Detail'!G337</f>
        <v>0</v>
      </c>
      <c r="H337" s="42">
        <f>'Year 1 Budget_Detail'!AG337</f>
        <v>0</v>
      </c>
      <c r="I337" s="42"/>
      <c r="J337" s="42">
        <f t="shared" ref="J337:L337" si="976">$G337*I337</f>
        <v>0</v>
      </c>
      <c r="K337" s="42"/>
      <c r="L337" s="42">
        <f t="shared" si="976"/>
        <v>0</v>
      </c>
      <c r="M337" s="42"/>
      <c r="N337" s="42">
        <f t="shared" ref="N337" si="977">$G337*M337</f>
        <v>0</v>
      </c>
      <c r="O337" s="42"/>
      <c r="P337" s="42">
        <f t="shared" ref="P337" si="978">$G337*O337</f>
        <v>0</v>
      </c>
      <c r="Q337" s="42">
        <f t="shared" si="966"/>
        <v>0</v>
      </c>
    </row>
    <row r="338" spans="1:18" s="10" customFormat="1" ht="15" hidden="1" x14ac:dyDescent="0.25">
      <c r="A338" s="32"/>
      <c r="B338" s="32"/>
      <c r="C338" s="32"/>
      <c r="D338" s="32"/>
      <c r="E338" s="245"/>
      <c r="F338" s="135">
        <f>'Year 1 Budget_Detail'!F338</f>
        <v>0</v>
      </c>
      <c r="G338" s="39">
        <f>'Year 1 Budget_Detail'!G338</f>
        <v>0</v>
      </c>
      <c r="H338" s="42">
        <f>'Year 1 Budget_Detail'!AG338</f>
        <v>0</v>
      </c>
      <c r="I338" s="42"/>
      <c r="J338" s="42">
        <f t="shared" ref="J338:L338" si="979">$G338*I338</f>
        <v>0</v>
      </c>
      <c r="K338" s="42"/>
      <c r="L338" s="42">
        <f t="shared" si="979"/>
        <v>0</v>
      </c>
      <c r="M338" s="42"/>
      <c r="N338" s="42">
        <f t="shared" ref="N338" si="980">$G338*M338</f>
        <v>0</v>
      </c>
      <c r="O338" s="42"/>
      <c r="P338" s="42">
        <f t="shared" ref="P338" si="981">$G338*O338</f>
        <v>0</v>
      </c>
      <c r="Q338" s="42">
        <f t="shared" si="966"/>
        <v>0</v>
      </c>
    </row>
    <row r="339" spans="1:18" s="10" customFormat="1" ht="15" hidden="1" x14ac:dyDescent="0.25">
      <c r="A339" s="32"/>
      <c r="B339" s="32"/>
      <c r="C339" s="32"/>
      <c r="D339" s="32"/>
      <c r="E339" s="246"/>
      <c r="F339" s="135">
        <f>'Year 1 Budget_Detail'!F339</f>
        <v>0</v>
      </c>
      <c r="G339" s="39">
        <f>'Year 1 Budget_Detail'!G339</f>
        <v>0</v>
      </c>
      <c r="H339" s="42">
        <f>'Year 1 Budget_Detail'!AG339</f>
        <v>0</v>
      </c>
      <c r="I339" s="42"/>
      <c r="J339" s="42">
        <f t="shared" ref="J339:L339" si="982">$G339*I339</f>
        <v>0</v>
      </c>
      <c r="K339" s="42"/>
      <c r="L339" s="42">
        <f t="shared" si="982"/>
        <v>0</v>
      </c>
      <c r="M339" s="42"/>
      <c r="N339" s="42">
        <f t="shared" ref="N339" si="983">$G339*M339</f>
        <v>0</v>
      </c>
      <c r="O339" s="42"/>
      <c r="P339" s="42">
        <f t="shared" ref="P339" si="984">$G339*O339</f>
        <v>0</v>
      </c>
      <c r="Q339" s="42">
        <f t="shared" si="966"/>
        <v>0</v>
      </c>
    </row>
    <row r="340" spans="1:18" s="8" customFormat="1" hidden="1" x14ac:dyDescent="0.2">
      <c r="A340" s="45"/>
      <c r="B340" s="45"/>
      <c r="C340" s="45"/>
      <c r="D340" s="45"/>
      <c r="E340" s="244" t="s">
        <v>83</v>
      </c>
      <c r="F340" s="46" t="s">
        <v>84</v>
      </c>
      <c r="G340" s="36"/>
      <c r="H340" s="37">
        <f t="shared" ref="H340:Q340" si="985">SUM(H341:H348)</f>
        <v>0</v>
      </c>
      <c r="I340" s="37"/>
      <c r="J340" s="37">
        <f t="shared" si="985"/>
        <v>0</v>
      </c>
      <c r="K340" s="37"/>
      <c r="L340" s="37">
        <f t="shared" si="985"/>
        <v>0</v>
      </c>
      <c r="M340" s="37"/>
      <c r="N340" s="37">
        <f t="shared" ref="N340" si="986">SUM(N341:N348)</f>
        <v>0</v>
      </c>
      <c r="O340" s="37"/>
      <c r="P340" s="37">
        <f t="shared" ref="P340" si="987">SUM(P341:P348)</f>
        <v>0</v>
      </c>
      <c r="Q340" s="37">
        <f t="shared" si="985"/>
        <v>0</v>
      </c>
    </row>
    <row r="341" spans="1:18" s="10" customFormat="1" ht="15" hidden="1" x14ac:dyDescent="0.25">
      <c r="A341" s="32"/>
      <c r="B341" s="32"/>
      <c r="C341" s="32"/>
      <c r="D341" s="32"/>
      <c r="E341" s="245"/>
      <c r="F341" s="135">
        <f>'Year 1 Budget_Detail'!F341</f>
        <v>0</v>
      </c>
      <c r="G341" s="39">
        <f>'Year 1 Budget_Detail'!G341</f>
        <v>0</v>
      </c>
      <c r="H341" s="42">
        <f>'Year 1 Budget_Detail'!AG341</f>
        <v>0</v>
      </c>
      <c r="I341" s="42"/>
      <c r="J341" s="42">
        <f t="shared" ref="J341:L341" si="988">$G341*I341</f>
        <v>0</v>
      </c>
      <c r="K341" s="42"/>
      <c r="L341" s="42">
        <f t="shared" si="988"/>
        <v>0</v>
      </c>
      <c r="M341" s="42"/>
      <c r="N341" s="42">
        <f t="shared" ref="N341" si="989">$G341*M341</f>
        <v>0</v>
      </c>
      <c r="O341" s="42"/>
      <c r="P341" s="42">
        <f t="shared" ref="P341" si="990">$G341*O341</f>
        <v>0</v>
      </c>
      <c r="Q341" s="42">
        <f t="shared" ref="Q341:Q348" si="991">SUM(H341,J341,L341,N341,P341)</f>
        <v>0</v>
      </c>
    </row>
    <row r="342" spans="1:18" s="10" customFormat="1" ht="15" hidden="1" x14ac:dyDescent="0.25">
      <c r="A342" s="32"/>
      <c r="B342" s="32"/>
      <c r="C342" s="32"/>
      <c r="D342" s="32"/>
      <c r="E342" s="245"/>
      <c r="F342" s="135">
        <f>'Year 1 Budget_Detail'!F342</f>
        <v>0</v>
      </c>
      <c r="G342" s="39">
        <f>'Year 1 Budget_Detail'!G342</f>
        <v>0</v>
      </c>
      <c r="H342" s="42">
        <f>'Year 1 Budget_Detail'!AG342</f>
        <v>0</v>
      </c>
      <c r="I342" s="42"/>
      <c r="J342" s="42">
        <f t="shared" ref="J342:L342" si="992">$G342*I342</f>
        <v>0</v>
      </c>
      <c r="K342" s="42"/>
      <c r="L342" s="42">
        <f t="shared" si="992"/>
        <v>0</v>
      </c>
      <c r="M342" s="42"/>
      <c r="N342" s="42">
        <f t="shared" ref="N342" si="993">$G342*M342</f>
        <v>0</v>
      </c>
      <c r="O342" s="42"/>
      <c r="P342" s="42">
        <f t="shared" ref="P342" si="994">$G342*O342</f>
        <v>0</v>
      </c>
      <c r="Q342" s="42">
        <f t="shared" si="991"/>
        <v>0</v>
      </c>
    </row>
    <row r="343" spans="1:18" s="10" customFormat="1" ht="15" hidden="1" x14ac:dyDescent="0.25">
      <c r="A343" s="32"/>
      <c r="B343" s="32"/>
      <c r="C343" s="32"/>
      <c r="D343" s="32"/>
      <c r="E343" s="245"/>
      <c r="F343" s="135">
        <f>'Year 1 Budget_Detail'!F343</f>
        <v>0</v>
      </c>
      <c r="G343" s="39">
        <f>'Year 1 Budget_Detail'!G343</f>
        <v>0</v>
      </c>
      <c r="H343" s="42">
        <f>'Year 1 Budget_Detail'!AG343</f>
        <v>0</v>
      </c>
      <c r="I343" s="42"/>
      <c r="J343" s="42">
        <f t="shared" ref="J343:L343" si="995">$G343*I343</f>
        <v>0</v>
      </c>
      <c r="K343" s="42"/>
      <c r="L343" s="42">
        <f t="shared" si="995"/>
        <v>0</v>
      </c>
      <c r="M343" s="42"/>
      <c r="N343" s="42">
        <f t="shared" ref="N343" si="996">$G343*M343</f>
        <v>0</v>
      </c>
      <c r="O343" s="42"/>
      <c r="P343" s="42">
        <f t="shared" ref="P343" si="997">$G343*O343</f>
        <v>0</v>
      </c>
      <c r="Q343" s="42">
        <f t="shared" si="991"/>
        <v>0</v>
      </c>
    </row>
    <row r="344" spans="1:18" s="10" customFormat="1" ht="15" hidden="1" x14ac:dyDescent="0.25">
      <c r="A344" s="32"/>
      <c r="B344" s="32"/>
      <c r="C344" s="32"/>
      <c r="D344" s="32"/>
      <c r="E344" s="245"/>
      <c r="F344" s="135">
        <f>'Year 1 Budget_Detail'!F344</f>
        <v>0</v>
      </c>
      <c r="G344" s="39">
        <f>'Year 1 Budget_Detail'!G344</f>
        <v>0</v>
      </c>
      <c r="H344" s="42">
        <f>'Year 1 Budget_Detail'!AG344</f>
        <v>0</v>
      </c>
      <c r="I344" s="42"/>
      <c r="J344" s="42">
        <f t="shared" ref="J344:L344" si="998">$G344*I344</f>
        <v>0</v>
      </c>
      <c r="K344" s="42"/>
      <c r="L344" s="42">
        <f t="shared" si="998"/>
        <v>0</v>
      </c>
      <c r="M344" s="42"/>
      <c r="N344" s="42">
        <f t="shared" ref="N344" si="999">$G344*M344</f>
        <v>0</v>
      </c>
      <c r="O344" s="42"/>
      <c r="P344" s="42">
        <f t="shared" ref="P344" si="1000">$G344*O344</f>
        <v>0</v>
      </c>
      <c r="Q344" s="42">
        <f t="shared" si="991"/>
        <v>0</v>
      </c>
    </row>
    <row r="345" spans="1:18" s="10" customFormat="1" ht="15" hidden="1" x14ac:dyDescent="0.25">
      <c r="A345" s="32"/>
      <c r="B345" s="32"/>
      <c r="C345" s="32"/>
      <c r="D345" s="32"/>
      <c r="E345" s="245"/>
      <c r="F345" s="135">
        <f>'Year 1 Budget_Detail'!F345</f>
        <v>0</v>
      </c>
      <c r="G345" s="39">
        <f>'Year 1 Budget_Detail'!G345</f>
        <v>0</v>
      </c>
      <c r="H345" s="42">
        <f>'Year 1 Budget_Detail'!AG345</f>
        <v>0</v>
      </c>
      <c r="I345" s="42"/>
      <c r="J345" s="42">
        <f t="shared" ref="J345:L345" si="1001">$G345*I345</f>
        <v>0</v>
      </c>
      <c r="K345" s="42"/>
      <c r="L345" s="42">
        <f t="shared" si="1001"/>
        <v>0</v>
      </c>
      <c r="M345" s="42"/>
      <c r="N345" s="42">
        <f t="shared" ref="N345" si="1002">$G345*M345</f>
        <v>0</v>
      </c>
      <c r="O345" s="42"/>
      <c r="P345" s="42">
        <f t="shared" ref="P345" si="1003">$G345*O345</f>
        <v>0</v>
      </c>
      <c r="Q345" s="42">
        <f t="shared" si="991"/>
        <v>0</v>
      </c>
    </row>
    <row r="346" spans="1:18" s="10" customFormat="1" ht="15" hidden="1" x14ac:dyDescent="0.25">
      <c r="A346" s="32"/>
      <c r="B346" s="32"/>
      <c r="C346" s="32"/>
      <c r="D346" s="32"/>
      <c r="E346" s="245"/>
      <c r="F346" s="135">
        <f>'Year 1 Budget_Detail'!F346</f>
        <v>0</v>
      </c>
      <c r="G346" s="39">
        <f>'Year 1 Budget_Detail'!G346</f>
        <v>0</v>
      </c>
      <c r="H346" s="42">
        <f>'Year 1 Budget_Detail'!AG346</f>
        <v>0</v>
      </c>
      <c r="I346" s="42"/>
      <c r="J346" s="42">
        <f t="shared" ref="J346:L346" si="1004">$G346*I346</f>
        <v>0</v>
      </c>
      <c r="K346" s="42"/>
      <c r="L346" s="42">
        <f t="shared" si="1004"/>
        <v>0</v>
      </c>
      <c r="M346" s="42"/>
      <c r="N346" s="42">
        <f t="shared" ref="N346" si="1005">$G346*M346</f>
        <v>0</v>
      </c>
      <c r="O346" s="42"/>
      <c r="P346" s="42">
        <f t="shared" ref="P346" si="1006">$G346*O346</f>
        <v>0</v>
      </c>
      <c r="Q346" s="42">
        <f t="shared" si="991"/>
        <v>0</v>
      </c>
    </row>
    <row r="347" spans="1:18" s="10" customFormat="1" ht="15" hidden="1" x14ac:dyDescent="0.25">
      <c r="A347" s="32"/>
      <c r="B347" s="32"/>
      <c r="C347" s="32"/>
      <c r="D347" s="32"/>
      <c r="E347" s="245"/>
      <c r="F347" s="135">
        <f>'Year 1 Budget_Detail'!F347</f>
        <v>0</v>
      </c>
      <c r="G347" s="39">
        <f>'Year 1 Budget_Detail'!G347</f>
        <v>0</v>
      </c>
      <c r="H347" s="42">
        <f>'Year 1 Budget_Detail'!AG347</f>
        <v>0</v>
      </c>
      <c r="I347" s="42"/>
      <c r="J347" s="42">
        <f t="shared" ref="J347:L347" si="1007">$G347*I347</f>
        <v>0</v>
      </c>
      <c r="K347" s="42"/>
      <c r="L347" s="42">
        <f t="shared" si="1007"/>
        <v>0</v>
      </c>
      <c r="M347" s="42"/>
      <c r="N347" s="42">
        <f t="shared" ref="N347" si="1008">$G347*M347</f>
        <v>0</v>
      </c>
      <c r="O347" s="42"/>
      <c r="P347" s="42">
        <f t="shared" ref="P347" si="1009">$G347*O347</f>
        <v>0</v>
      </c>
      <c r="Q347" s="42">
        <f t="shared" si="991"/>
        <v>0</v>
      </c>
    </row>
    <row r="348" spans="1:18" s="10" customFormat="1" ht="15" hidden="1" x14ac:dyDescent="0.25">
      <c r="A348" s="32"/>
      <c r="B348" s="32"/>
      <c r="C348" s="32"/>
      <c r="D348" s="32"/>
      <c r="E348" s="246"/>
      <c r="F348" s="135">
        <f>'Year 1 Budget_Detail'!F348</f>
        <v>0</v>
      </c>
      <c r="G348" s="39">
        <f>'Year 1 Budget_Detail'!G348</f>
        <v>0</v>
      </c>
      <c r="H348" s="42">
        <f>'Year 1 Budget_Detail'!AG348</f>
        <v>0</v>
      </c>
      <c r="I348" s="42"/>
      <c r="J348" s="42">
        <f t="shared" ref="J348:L348" si="1010">$G348*I348</f>
        <v>0</v>
      </c>
      <c r="K348" s="42"/>
      <c r="L348" s="42">
        <f t="shared" si="1010"/>
        <v>0</v>
      </c>
      <c r="M348" s="42"/>
      <c r="N348" s="42">
        <f t="shared" ref="N348" si="1011">$G348*M348</f>
        <v>0</v>
      </c>
      <c r="O348" s="42"/>
      <c r="P348" s="42">
        <f t="shared" ref="P348" si="1012">$G348*O348</f>
        <v>0</v>
      </c>
      <c r="Q348" s="42">
        <f t="shared" si="991"/>
        <v>0</v>
      </c>
    </row>
    <row r="349" spans="1:18" s="8" customFormat="1" x14ac:dyDescent="0.2">
      <c r="A349" s="56"/>
      <c r="B349" s="56"/>
      <c r="C349" s="56"/>
      <c r="D349" s="56"/>
      <c r="E349" s="57"/>
      <c r="F349" s="58" t="s">
        <v>112</v>
      </c>
      <c r="G349" s="59"/>
      <c r="H349" s="60">
        <f t="shared" ref="H349:Q349" si="1013">H340+H332+H325+H317+H310+H302+H295+H288+H279+H273+H266+H259+H251+H244+H237+H230+H223+H215+H207+H200+H193+H187+H180+H174+H167+H161+H154+H148+H140+H134+H127+H119+H112+H104+H97+H90+H82+H75+H67+H60+H53+H44+H36+H29+H20+H12</f>
        <v>0</v>
      </c>
      <c r="I349" s="60"/>
      <c r="J349" s="60">
        <f t="shared" si="1013"/>
        <v>0</v>
      </c>
      <c r="K349" s="60"/>
      <c r="L349" s="60">
        <f t="shared" si="1013"/>
        <v>0</v>
      </c>
      <c r="M349" s="60"/>
      <c r="N349" s="60">
        <f t="shared" ref="N349" si="1014">N340+N332+N325+N317+N310+N302+N295+N288+N279+N273+N266+N259+N251+N244+N237+N230+N223+N215+N207+N200+N193+N187+N180+N174+N167+N161+N154+N148+N140+N134+N127+N119+N112+N104+N97+N90+N82+N75+N67+N60+N53+N44+N36+N29+N20+N12</f>
        <v>0</v>
      </c>
      <c r="O349" s="60"/>
      <c r="P349" s="60">
        <f t="shared" ref="P349" si="1015">P340+P332+P325+P317+P310+P302+P295+P288+P279+P273+P266+P259+P251+P244+P237+P230+P223+P215+P207+P200+P193+P187+P180+P174+P167+P161+P154+P148+P140+P134+P127+P119+P112+P104+P97+P90+P82+P75+P67+P60+P53+P44+P36+P29+P20+P12</f>
        <v>0</v>
      </c>
      <c r="Q349" s="60">
        <f t="shared" si="1013"/>
        <v>0</v>
      </c>
    </row>
    <row r="350" spans="1:18" s="11" customFormat="1" ht="3" customHeight="1" x14ac:dyDescent="0.2">
      <c r="A350" s="32"/>
      <c r="B350" s="32"/>
      <c r="C350" s="32"/>
      <c r="D350" s="32"/>
      <c r="E350" s="61"/>
      <c r="F350" s="51"/>
      <c r="G350" s="39"/>
      <c r="H350" s="63"/>
      <c r="I350" s="63"/>
      <c r="J350" s="63"/>
      <c r="K350" s="63"/>
      <c r="L350" s="63"/>
      <c r="M350" s="63"/>
      <c r="N350" s="63"/>
      <c r="O350" s="63"/>
      <c r="P350" s="63"/>
      <c r="Q350" s="63"/>
    </row>
    <row r="351" spans="1:18" s="8" customFormat="1" ht="12.75" customHeight="1" x14ac:dyDescent="0.2">
      <c r="A351" s="32"/>
      <c r="B351" s="32"/>
      <c r="C351" s="99"/>
      <c r="D351" s="99"/>
      <c r="E351" s="245"/>
      <c r="F351" s="64"/>
      <c r="G351" s="91"/>
      <c r="H351" s="102"/>
      <c r="I351" s="102"/>
      <c r="J351" s="102"/>
      <c r="K351" s="102"/>
      <c r="L351" s="102"/>
      <c r="M351" s="102"/>
      <c r="N351" s="102"/>
      <c r="O351" s="102"/>
      <c r="P351" s="102">
        <f t="shared" ref="P351" si="1016">SUM(P352:P362)</f>
        <v>0</v>
      </c>
      <c r="Q351" s="102">
        <f t="shared" ref="Q351" si="1017">SUM(Q352:Q362)</f>
        <v>0</v>
      </c>
      <c r="R351" s="8" t="b">
        <f>SUM(H352:H362,J352:J362,L352:L362,N352:N362,P352:P362)=Q351</f>
        <v>1</v>
      </c>
    </row>
    <row r="352" spans="1:18" s="10" customFormat="1" ht="15" x14ac:dyDescent="0.25">
      <c r="A352" s="32"/>
      <c r="B352" s="32"/>
      <c r="C352" s="99"/>
      <c r="D352" s="99"/>
      <c r="E352" s="245"/>
      <c r="F352" s="135"/>
      <c r="G352" s="39"/>
      <c r="H352" s="42"/>
      <c r="I352" s="42"/>
      <c r="J352" s="42"/>
      <c r="K352" s="42"/>
      <c r="L352" s="42"/>
      <c r="M352" s="42"/>
      <c r="N352" s="42"/>
      <c r="O352" s="42"/>
      <c r="P352" s="42">
        <f>$G352*O352*$R$9*$R$9*$R$9*$R$9</f>
        <v>0</v>
      </c>
      <c r="Q352" s="42">
        <f t="shared" ref="Q352:Q362" si="1018">SUM(H352,J352,L352,N352,P352)</f>
        <v>0</v>
      </c>
    </row>
    <row r="353" spans="1:18" s="10" customFormat="1" ht="15" x14ac:dyDescent="0.25">
      <c r="A353" s="32"/>
      <c r="B353" s="32"/>
      <c r="C353" s="99"/>
      <c r="D353" s="99"/>
      <c r="E353" s="245"/>
      <c r="F353" s="135"/>
      <c r="G353" s="39"/>
      <c r="H353" s="42"/>
      <c r="I353" s="42"/>
      <c r="J353" s="42"/>
      <c r="K353" s="42"/>
      <c r="L353" s="42"/>
      <c r="M353" s="42"/>
      <c r="N353" s="42"/>
      <c r="O353" s="42"/>
      <c r="P353" s="42">
        <f t="shared" ref="P353:P362" si="1019">$G353*O353*$R$9*$R$9*$R$9*$R$9</f>
        <v>0</v>
      </c>
      <c r="Q353" s="42">
        <f t="shared" si="1018"/>
        <v>0</v>
      </c>
    </row>
    <row r="354" spans="1:18" s="10" customFormat="1" ht="15" x14ac:dyDescent="0.25">
      <c r="A354" s="32"/>
      <c r="B354" s="32"/>
      <c r="C354" s="99"/>
      <c r="D354" s="99"/>
      <c r="E354" s="245"/>
      <c r="F354" s="135"/>
      <c r="G354" s="39"/>
      <c r="H354" s="42"/>
      <c r="I354" s="42"/>
      <c r="J354" s="42"/>
      <c r="K354" s="42"/>
      <c r="L354" s="42"/>
      <c r="M354" s="42"/>
      <c r="N354" s="42"/>
      <c r="O354" s="42"/>
      <c r="P354" s="42">
        <f t="shared" si="1019"/>
        <v>0</v>
      </c>
      <c r="Q354" s="42">
        <f t="shared" si="1018"/>
        <v>0</v>
      </c>
    </row>
    <row r="355" spans="1:18" s="10" customFormat="1" ht="15" x14ac:dyDescent="0.25">
      <c r="A355" s="32"/>
      <c r="B355" s="32"/>
      <c r="C355" s="99"/>
      <c r="D355" s="99"/>
      <c r="E355" s="245"/>
      <c r="F355" s="135"/>
      <c r="G355" s="39"/>
      <c r="H355" s="42"/>
      <c r="I355" s="42"/>
      <c r="J355" s="42"/>
      <c r="K355" s="42"/>
      <c r="L355" s="42"/>
      <c r="M355" s="42"/>
      <c r="N355" s="42"/>
      <c r="O355" s="42"/>
      <c r="P355" s="42">
        <f t="shared" si="1019"/>
        <v>0</v>
      </c>
      <c r="Q355" s="42">
        <f t="shared" si="1018"/>
        <v>0</v>
      </c>
    </row>
    <row r="356" spans="1:18" s="10" customFormat="1" ht="12.75" customHeight="1" x14ac:dyDescent="0.25">
      <c r="A356" s="32"/>
      <c r="B356" s="32"/>
      <c r="C356" s="99"/>
      <c r="D356" s="99"/>
      <c r="E356" s="245"/>
      <c r="F356" s="135"/>
      <c r="G356" s="39"/>
      <c r="H356" s="42"/>
      <c r="I356" s="42"/>
      <c r="J356" s="42"/>
      <c r="K356" s="42"/>
      <c r="L356" s="42"/>
      <c r="M356" s="42"/>
      <c r="N356" s="42"/>
      <c r="O356" s="42"/>
      <c r="P356" s="42">
        <f t="shared" si="1019"/>
        <v>0</v>
      </c>
      <c r="Q356" s="42">
        <f t="shared" si="1018"/>
        <v>0</v>
      </c>
    </row>
    <row r="357" spans="1:18" s="10" customFormat="1" ht="15" x14ac:dyDescent="0.25">
      <c r="A357" s="32"/>
      <c r="B357" s="32"/>
      <c r="C357" s="99"/>
      <c r="D357" s="99"/>
      <c r="E357" s="245"/>
      <c r="F357" s="135"/>
      <c r="G357" s="39"/>
      <c r="H357" s="42"/>
      <c r="I357" s="42"/>
      <c r="J357" s="42"/>
      <c r="K357" s="42"/>
      <c r="L357" s="42"/>
      <c r="M357" s="42"/>
      <c r="N357" s="42"/>
      <c r="O357" s="42"/>
      <c r="P357" s="42">
        <f t="shared" si="1019"/>
        <v>0</v>
      </c>
      <c r="Q357" s="42">
        <f t="shared" si="1018"/>
        <v>0</v>
      </c>
    </row>
    <row r="358" spans="1:18" s="10" customFormat="1" ht="12.75" customHeight="1" x14ac:dyDescent="0.25">
      <c r="A358" s="32"/>
      <c r="B358" s="32"/>
      <c r="C358" s="99"/>
      <c r="D358" s="99"/>
      <c r="E358" s="245"/>
      <c r="F358" s="135"/>
      <c r="G358" s="39"/>
      <c r="H358" s="42"/>
      <c r="I358" s="42"/>
      <c r="J358" s="42"/>
      <c r="K358" s="42"/>
      <c r="L358" s="42"/>
      <c r="M358" s="42"/>
      <c r="N358" s="42"/>
      <c r="O358" s="42"/>
      <c r="P358" s="42">
        <f t="shared" si="1019"/>
        <v>0</v>
      </c>
      <c r="Q358" s="42">
        <f t="shared" si="1018"/>
        <v>0</v>
      </c>
    </row>
    <row r="359" spans="1:18" s="10" customFormat="1" ht="12.75" customHeight="1" x14ac:dyDescent="0.25">
      <c r="A359" s="32"/>
      <c r="B359" s="32"/>
      <c r="C359" s="99"/>
      <c r="D359" s="99"/>
      <c r="E359" s="245"/>
      <c r="F359" s="135"/>
      <c r="G359" s="39"/>
      <c r="H359" s="42"/>
      <c r="I359" s="42"/>
      <c r="J359" s="42"/>
      <c r="K359" s="42"/>
      <c r="L359" s="42"/>
      <c r="M359" s="42"/>
      <c r="N359" s="42"/>
      <c r="O359" s="42"/>
      <c r="P359" s="42">
        <f t="shared" si="1019"/>
        <v>0</v>
      </c>
      <c r="Q359" s="42">
        <f t="shared" si="1018"/>
        <v>0</v>
      </c>
    </row>
    <row r="360" spans="1:18" s="10" customFormat="1" ht="12.75" customHeight="1" x14ac:dyDescent="0.25">
      <c r="A360" s="32"/>
      <c r="B360" s="32"/>
      <c r="C360" s="99"/>
      <c r="D360" s="99"/>
      <c r="E360" s="245"/>
      <c r="F360" s="135"/>
      <c r="G360" s="39"/>
      <c r="H360" s="42"/>
      <c r="I360" s="42"/>
      <c r="J360" s="42"/>
      <c r="K360" s="42"/>
      <c r="L360" s="42"/>
      <c r="M360" s="42"/>
      <c r="N360" s="42"/>
      <c r="O360" s="42"/>
      <c r="P360" s="42">
        <f t="shared" si="1019"/>
        <v>0</v>
      </c>
      <c r="Q360" s="42">
        <f t="shared" si="1018"/>
        <v>0</v>
      </c>
    </row>
    <row r="361" spans="1:18" s="10" customFormat="1" ht="12.75" customHeight="1" x14ac:dyDescent="0.25">
      <c r="A361" s="32"/>
      <c r="B361" s="32"/>
      <c r="C361" s="99"/>
      <c r="D361" s="99"/>
      <c r="E361" s="245"/>
      <c r="F361" s="135"/>
      <c r="G361" s="39"/>
      <c r="H361" s="42"/>
      <c r="I361" s="42"/>
      <c r="J361" s="42"/>
      <c r="K361" s="42"/>
      <c r="L361" s="42"/>
      <c r="M361" s="42"/>
      <c r="N361" s="42"/>
      <c r="O361" s="42"/>
      <c r="P361" s="42">
        <f t="shared" si="1019"/>
        <v>0</v>
      </c>
      <c r="Q361" s="42">
        <f t="shared" si="1018"/>
        <v>0</v>
      </c>
    </row>
    <row r="362" spans="1:18" s="10" customFormat="1" ht="12.75" customHeight="1" x14ac:dyDescent="0.25">
      <c r="A362" s="32"/>
      <c r="B362" s="32"/>
      <c r="C362" s="99"/>
      <c r="D362" s="99"/>
      <c r="E362" s="245"/>
      <c r="F362" s="135"/>
      <c r="G362" s="39"/>
      <c r="H362" s="42"/>
      <c r="I362" s="42"/>
      <c r="J362" s="42"/>
      <c r="K362" s="42"/>
      <c r="L362" s="42"/>
      <c r="M362" s="42"/>
      <c r="N362" s="42"/>
      <c r="O362" s="42"/>
      <c r="P362" s="42">
        <f t="shared" si="1019"/>
        <v>0</v>
      </c>
      <c r="Q362" s="42">
        <f t="shared" si="1018"/>
        <v>0</v>
      </c>
    </row>
    <row r="363" spans="1:18" s="8" customFormat="1" x14ac:dyDescent="0.2">
      <c r="A363" s="32"/>
      <c r="B363" s="32"/>
      <c r="C363" s="99"/>
      <c r="D363" s="99"/>
      <c r="E363" s="245"/>
      <c r="F363" s="64"/>
      <c r="G363" s="91"/>
      <c r="H363" s="103"/>
      <c r="I363" s="103"/>
      <c r="J363" s="103"/>
      <c r="K363" s="103"/>
      <c r="L363" s="103"/>
      <c r="M363" s="103"/>
      <c r="N363" s="103"/>
      <c r="O363" s="103"/>
      <c r="P363" s="103">
        <f t="shared" ref="P363" si="1020">SUM(P364:P366)</f>
        <v>0</v>
      </c>
      <c r="Q363" s="103">
        <f>SUM(Q364:Q366)</f>
        <v>0</v>
      </c>
      <c r="R363" s="8" t="b">
        <f>SUM(H364:H366,J364:J366,L364:L366,N364:N366,P364:P366)=Q363</f>
        <v>1</v>
      </c>
    </row>
    <row r="364" spans="1:18" s="10" customFormat="1" ht="15" x14ac:dyDescent="0.25">
      <c r="A364" s="32"/>
      <c r="B364" s="32"/>
      <c r="C364" s="99"/>
      <c r="D364" s="99"/>
      <c r="E364" s="245"/>
      <c r="F364" s="135"/>
      <c r="G364" s="39"/>
      <c r="H364" s="42"/>
      <c r="I364" s="42"/>
      <c r="J364" s="42"/>
      <c r="K364" s="42"/>
      <c r="L364" s="42"/>
      <c r="M364" s="42"/>
      <c r="N364" s="42"/>
      <c r="O364" s="42"/>
      <c r="P364" s="42">
        <f t="shared" ref="P364" si="1021">$G364*O364</f>
        <v>0</v>
      </c>
      <c r="Q364" s="42">
        <f t="shared" ref="Q364:Q366" si="1022">SUM(H364,J364,L364,N364,P364)</f>
        <v>0</v>
      </c>
    </row>
    <row r="365" spans="1:18" s="10" customFormat="1" ht="15" x14ac:dyDescent="0.25">
      <c r="A365" s="32"/>
      <c r="B365" s="32"/>
      <c r="C365" s="99"/>
      <c r="D365" s="99"/>
      <c r="E365" s="245"/>
      <c r="F365" s="135"/>
      <c r="G365" s="39"/>
      <c r="H365" s="42"/>
      <c r="I365" s="42"/>
      <c r="J365" s="42"/>
      <c r="K365" s="42"/>
      <c r="L365" s="42"/>
      <c r="M365" s="42"/>
      <c r="N365" s="42"/>
      <c r="O365" s="42"/>
      <c r="P365" s="42">
        <f t="shared" ref="P365" si="1023">$G365*O365</f>
        <v>0</v>
      </c>
      <c r="Q365" s="42">
        <f t="shared" si="1022"/>
        <v>0</v>
      </c>
    </row>
    <row r="366" spans="1:18" s="10" customFormat="1" ht="15" x14ac:dyDescent="0.25">
      <c r="A366" s="32"/>
      <c r="B366" s="32"/>
      <c r="C366" s="99"/>
      <c r="D366" s="99"/>
      <c r="E366" s="245"/>
      <c r="F366" s="135"/>
      <c r="G366" s="39"/>
      <c r="H366" s="42"/>
      <c r="I366" s="42"/>
      <c r="J366" s="42"/>
      <c r="K366" s="42"/>
      <c r="L366" s="42"/>
      <c r="M366" s="42"/>
      <c r="N366" s="42"/>
      <c r="O366" s="42"/>
      <c r="P366" s="42">
        <f t="shared" ref="P366" si="1024">$G366*O366</f>
        <v>0</v>
      </c>
      <c r="Q366" s="42">
        <f t="shared" si="1022"/>
        <v>0</v>
      </c>
    </row>
    <row r="367" spans="1:18" s="8" customFormat="1" x14ac:dyDescent="0.2">
      <c r="A367" s="32"/>
      <c r="B367" s="32"/>
      <c r="C367" s="32"/>
      <c r="D367" s="32"/>
      <c r="E367" s="245"/>
      <c r="F367" s="66"/>
      <c r="G367" s="91"/>
      <c r="H367" s="103"/>
      <c r="I367" s="103"/>
      <c r="J367" s="103"/>
      <c r="K367" s="103"/>
      <c r="L367" s="103"/>
      <c r="M367" s="103"/>
      <c r="N367" s="103"/>
      <c r="O367" s="103"/>
      <c r="P367" s="103">
        <f t="shared" ref="P367" si="1025">SUM(P368:P375)</f>
        <v>0</v>
      </c>
      <c r="Q367" s="103">
        <f t="shared" ref="Q367" si="1026">SUM(Q368:Q375)</f>
        <v>0</v>
      </c>
      <c r="R367" s="8" t="b">
        <f>SUM(H368:H375,J368:J375,L368:L375,N368:N375,P368:P375)=Q367</f>
        <v>1</v>
      </c>
    </row>
    <row r="368" spans="1:18" s="10" customFormat="1" ht="15" x14ac:dyDescent="0.25">
      <c r="A368" s="32"/>
      <c r="B368" s="32"/>
      <c r="C368" s="32"/>
      <c r="D368" s="32"/>
      <c r="E368" s="245"/>
      <c r="F368" s="135"/>
      <c r="G368" s="39"/>
      <c r="H368" s="42"/>
      <c r="I368" s="42"/>
      <c r="J368" s="42"/>
      <c r="K368" s="42"/>
      <c r="L368" s="42"/>
      <c r="M368" s="42"/>
      <c r="N368" s="42"/>
      <c r="O368" s="42"/>
      <c r="P368" s="42">
        <f t="shared" ref="P368" si="1027">$G368*O368</f>
        <v>0</v>
      </c>
      <c r="Q368" s="42">
        <f t="shared" ref="Q368:Q375" si="1028">SUM(H368,J368,L368,N368,P368)</f>
        <v>0</v>
      </c>
    </row>
    <row r="369" spans="1:18" s="10" customFormat="1" ht="15" x14ac:dyDescent="0.25">
      <c r="A369" s="32"/>
      <c r="B369" s="32"/>
      <c r="C369" s="32"/>
      <c r="D369" s="32"/>
      <c r="E369" s="245"/>
      <c r="F369" s="135"/>
      <c r="G369" s="39"/>
      <c r="H369" s="42"/>
      <c r="I369" s="42"/>
      <c r="J369" s="42"/>
      <c r="K369" s="42"/>
      <c r="L369" s="42"/>
      <c r="M369" s="42"/>
      <c r="N369" s="42"/>
      <c r="O369" s="42"/>
      <c r="P369" s="42">
        <f t="shared" ref="P369" si="1029">$G369*O369</f>
        <v>0</v>
      </c>
      <c r="Q369" s="42">
        <f t="shared" si="1028"/>
        <v>0</v>
      </c>
    </row>
    <row r="370" spans="1:18" s="10" customFormat="1" ht="15" x14ac:dyDescent="0.25">
      <c r="A370" s="32"/>
      <c r="B370" s="32"/>
      <c r="C370" s="32"/>
      <c r="D370" s="32"/>
      <c r="E370" s="245"/>
      <c r="F370" s="135"/>
      <c r="G370" s="39"/>
      <c r="H370" s="42"/>
      <c r="I370" s="42"/>
      <c r="J370" s="42"/>
      <c r="K370" s="42"/>
      <c r="L370" s="42"/>
      <c r="M370" s="42"/>
      <c r="N370" s="42"/>
      <c r="O370" s="42"/>
      <c r="P370" s="42">
        <f t="shared" ref="P370" si="1030">$G370*O370</f>
        <v>0</v>
      </c>
      <c r="Q370" s="42">
        <f t="shared" si="1028"/>
        <v>0</v>
      </c>
    </row>
    <row r="371" spans="1:18" s="10" customFormat="1" ht="15" x14ac:dyDescent="0.25">
      <c r="A371" s="32"/>
      <c r="B371" s="32"/>
      <c r="C371" s="32"/>
      <c r="D371" s="32"/>
      <c r="E371" s="245"/>
      <c r="F371" s="135"/>
      <c r="G371" s="39"/>
      <c r="H371" s="42"/>
      <c r="I371" s="42"/>
      <c r="J371" s="42"/>
      <c r="K371" s="42"/>
      <c r="L371" s="42"/>
      <c r="M371" s="42"/>
      <c r="N371" s="42"/>
      <c r="O371" s="42"/>
      <c r="P371" s="42">
        <f t="shared" ref="P371" si="1031">$G371*O371</f>
        <v>0</v>
      </c>
      <c r="Q371" s="42">
        <f t="shared" si="1028"/>
        <v>0</v>
      </c>
    </row>
    <row r="372" spans="1:18" s="10" customFormat="1" ht="15" x14ac:dyDescent="0.25">
      <c r="A372" s="32"/>
      <c r="B372" s="32"/>
      <c r="C372" s="32"/>
      <c r="D372" s="32"/>
      <c r="E372" s="245"/>
      <c r="F372" s="135"/>
      <c r="G372" s="39"/>
      <c r="H372" s="42"/>
      <c r="I372" s="42"/>
      <c r="J372" s="42"/>
      <c r="K372" s="42"/>
      <c r="L372" s="42"/>
      <c r="M372" s="42"/>
      <c r="N372" s="42"/>
      <c r="O372" s="42"/>
      <c r="P372" s="42">
        <f t="shared" ref="P372" si="1032">$G372*O372</f>
        <v>0</v>
      </c>
      <c r="Q372" s="42">
        <f t="shared" si="1028"/>
        <v>0</v>
      </c>
    </row>
    <row r="373" spans="1:18" s="10" customFormat="1" ht="15" x14ac:dyDescent="0.25">
      <c r="A373" s="32"/>
      <c r="B373" s="32"/>
      <c r="C373" s="32"/>
      <c r="D373" s="32"/>
      <c r="E373" s="245"/>
      <c r="F373" s="135"/>
      <c r="G373" s="39"/>
      <c r="H373" s="42"/>
      <c r="I373" s="42"/>
      <c r="J373" s="42"/>
      <c r="K373" s="42"/>
      <c r="L373" s="42"/>
      <c r="M373" s="42"/>
      <c r="N373" s="42"/>
      <c r="O373" s="42"/>
      <c r="P373" s="42">
        <f t="shared" ref="P373" si="1033">$G373*O373</f>
        <v>0</v>
      </c>
      <c r="Q373" s="42">
        <f t="shared" si="1028"/>
        <v>0</v>
      </c>
    </row>
    <row r="374" spans="1:18" s="10" customFormat="1" ht="15" x14ac:dyDescent="0.25">
      <c r="A374" s="32"/>
      <c r="B374" s="32"/>
      <c r="C374" s="32"/>
      <c r="D374" s="32"/>
      <c r="E374" s="245"/>
      <c r="F374" s="135"/>
      <c r="G374" s="39"/>
      <c r="H374" s="42"/>
      <c r="I374" s="42"/>
      <c r="J374" s="42"/>
      <c r="K374" s="42"/>
      <c r="L374" s="42"/>
      <c r="M374" s="42"/>
      <c r="N374" s="42"/>
      <c r="O374" s="42"/>
      <c r="P374" s="42">
        <f t="shared" ref="P374" si="1034">$G374*O374</f>
        <v>0</v>
      </c>
      <c r="Q374" s="42">
        <f t="shared" si="1028"/>
        <v>0</v>
      </c>
    </row>
    <row r="375" spans="1:18" s="10" customFormat="1" ht="15" x14ac:dyDescent="0.25">
      <c r="A375" s="32"/>
      <c r="B375" s="32"/>
      <c r="C375" s="32"/>
      <c r="D375" s="32"/>
      <c r="E375" s="245"/>
      <c r="F375" s="135"/>
      <c r="G375" s="39"/>
      <c r="H375" s="42"/>
      <c r="I375" s="42"/>
      <c r="J375" s="42"/>
      <c r="K375" s="42"/>
      <c r="L375" s="42"/>
      <c r="M375" s="42"/>
      <c r="N375" s="42"/>
      <c r="O375" s="42"/>
      <c r="P375" s="42">
        <f t="shared" ref="P375" si="1035">$G375*O375</f>
        <v>0</v>
      </c>
      <c r="Q375" s="42">
        <f t="shared" si="1028"/>
        <v>0</v>
      </c>
    </row>
    <row r="376" spans="1:18" s="8" customFormat="1" x14ac:dyDescent="0.2">
      <c r="A376" s="32"/>
      <c r="B376" s="32"/>
      <c r="C376" s="99"/>
      <c r="D376" s="99"/>
      <c r="E376" s="245"/>
      <c r="F376" s="64"/>
      <c r="G376" s="91"/>
      <c r="H376" s="103"/>
      <c r="I376" s="103"/>
      <c r="J376" s="103"/>
      <c r="K376" s="103"/>
      <c r="L376" s="103"/>
      <c r="M376" s="103"/>
      <c r="N376" s="103"/>
      <c r="O376" s="103"/>
      <c r="P376" s="103">
        <f t="shared" ref="P376" si="1036">SUM(P377:P388)</f>
        <v>0</v>
      </c>
      <c r="Q376" s="103">
        <f t="shared" ref="Q376" si="1037">SUM(Q377:Q388)</f>
        <v>0</v>
      </c>
      <c r="R376" s="8" t="b">
        <f>SUM(H377:H387,J377:J387,L377:L387,N377:N387,P377:P387)=Q376</f>
        <v>1</v>
      </c>
    </row>
    <row r="377" spans="1:18" s="10" customFormat="1" ht="15" x14ac:dyDescent="0.25">
      <c r="A377" s="32"/>
      <c r="B377" s="32"/>
      <c r="C377" s="99"/>
      <c r="D377" s="99"/>
      <c r="E377" s="245"/>
      <c r="F377" s="135"/>
      <c r="G377" s="39"/>
      <c r="H377" s="42"/>
      <c r="I377" s="42"/>
      <c r="J377" s="42"/>
      <c r="K377" s="42"/>
      <c r="L377" s="42"/>
      <c r="M377" s="42"/>
      <c r="N377" s="42"/>
      <c r="O377" s="42"/>
      <c r="P377" s="42">
        <f t="shared" ref="P377" si="1038">$G377*O377</f>
        <v>0</v>
      </c>
      <c r="Q377" s="42">
        <f t="shared" ref="Q377:Q387" si="1039">SUM(H377,J377,L377,N377,P377)</f>
        <v>0</v>
      </c>
    </row>
    <row r="378" spans="1:18" s="10" customFormat="1" ht="15" x14ac:dyDescent="0.25">
      <c r="A378" s="32"/>
      <c r="B378" s="32"/>
      <c r="C378" s="99"/>
      <c r="D378" s="99"/>
      <c r="E378" s="245"/>
      <c r="F378" s="135"/>
      <c r="G378" s="39"/>
      <c r="H378" s="42"/>
      <c r="I378" s="42"/>
      <c r="J378" s="42"/>
      <c r="K378" s="42"/>
      <c r="L378" s="42"/>
      <c r="M378" s="42"/>
      <c r="N378" s="42"/>
      <c r="O378" s="42"/>
      <c r="P378" s="42">
        <f t="shared" ref="P378" si="1040">$G378*O378</f>
        <v>0</v>
      </c>
      <c r="Q378" s="42">
        <f t="shared" si="1039"/>
        <v>0</v>
      </c>
    </row>
    <row r="379" spans="1:18" s="10" customFormat="1" ht="15" x14ac:dyDescent="0.25">
      <c r="A379" s="32"/>
      <c r="B379" s="32"/>
      <c r="C379" s="99"/>
      <c r="D379" s="99"/>
      <c r="E379" s="245"/>
      <c r="F379" s="135"/>
      <c r="G379" s="39"/>
      <c r="H379" s="42"/>
      <c r="I379" s="42"/>
      <c r="J379" s="42"/>
      <c r="K379" s="42"/>
      <c r="L379" s="42"/>
      <c r="M379" s="42"/>
      <c r="N379" s="42"/>
      <c r="O379" s="42"/>
      <c r="P379" s="42">
        <f t="shared" ref="P379" si="1041">$G379*O379</f>
        <v>0</v>
      </c>
      <c r="Q379" s="42">
        <f t="shared" si="1039"/>
        <v>0</v>
      </c>
    </row>
    <row r="380" spans="1:18" s="10" customFormat="1" ht="15" x14ac:dyDescent="0.25">
      <c r="A380" s="32"/>
      <c r="B380" s="32"/>
      <c r="C380" s="99"/>
      <c r="D380" s="99"/>
      <c r="E380" s="245"/>
      <c r="F380" s="135"/>
      <c r="G380" s="39"/>
      <c r="H380" s="42"/>
      <c r="I380" s="42"/>
      <c r="J380" s="42"/>
      <c r="K380" s="42"/>
      <c r="L380" s="42"/>
      <c r="M380" s="42"/>
      <c r="N380" s="42"/>
      <c r="O380" s="42"/>
      <c r="P380" s="42">
        <f t="shared" ref="P380" si="1042">$G380*O380</f>
        <v>0</v>
      </c>
      <c r="Q380" s="42">
        <f t="shared" si="1039"/>
        <v>0</v>
      </c>
    </row>
    <row r="381" spans="1:18" s="10" customFormat="1" ht="15" x14ac:dyDescent="0.25">
      <c r="A381" s="32"/>
      <c r="B381" s="32"/>
      <c r="C381" s="99"/>
      <c r="D381" s="99"/>
      <c r="E381" s="245"/>
      <c r="F381" s="135"/>
      <c r="G381" s="39"/>
      <c r="H381" s="42"/>
      <c r="I381" s="145"/>
      <c r="J381" s="42"/>
      <c r="K381" s="145"/>
      <c r="L381" s="42"/>
      <c r="M381" s="145"/>
      <c r="N381" s="42"/>
      <c r="O381" s="145"/>
      <c r="P381" s="42">
        <f t="shared" ref="P381" si="1043">$G381*O381</f>
        <v>0</v>
      </c>
      <c r="Q381" s="42">
        <f t="shared" si="1039"/>
        <v>0</v>
      </c>
    </row>
    <row r="382" spans="1:18" s="10" customFormat="1" ht="15" x14ac:dyDescent="0.25">
      <c r="A382" s="32"/>
      <c r="B382" s="32"/>
      <c r="C382" s="99"/>
      <c r="D382" s="99"/>
      <c r="E382" s="245"/>
      <c r="F382" s="135"/>
      <c r="G382" s="39"/>
      <c r="H382" s="42"/>
      <c r="I382" s="42"/>
      <c r="J382" s="42"/>
      <c r="K382" s="42"/>
      <c r="L382" s="42"/>
      <c r="M382" s="42"/>
      <c r="N382" s="42"/>
      <c r="O382" s="42"/>
      <c r="P382" s="42">
        <f t="shared" ref="P382" si="1044">$G382*O382</f>
        <v>0</v>
      </c>
      <c r="Q382" s="42">
        <f t="shared" si="1039"/>
        <v>0</v>
      </c>
    </row>
    <row r="383" spans="1:18" s="10" customFormat="1" ht="15" x14ac:dyDescent="0.25">
      <c r="A383" s="32"/>
      <c r="B383" s="32"/>
      <c r="C383" s="99"/>
      <c r="D383" s="99"/>
      <c r="E383" s="245"/>
      <c r="F383" s="135"/>
      <c r="G383" s="39"/>
      <c r="H383" s="42"/>
      <c r="I383" s="42"/>
      <c r="J383" s="42"/>
      <c r="K383" s="42"/>
      <c r="L383" s="42"/>
      <c r="M383" s="42"/>
      <c r="N383" s="42"/>
      <c r="O383" s="42"/>
      <c r="P383" s="42">
        <f t="shared" ref="P383" si="1045">$G383*O383</f>
        <v>0</v>
      </c>
      <c r="Q383" s="42">
        <f t="shared" si="1039"/>
        <v>0</v>
      </c>
    </row>
    <row r="384" spans="1:18" s="10" customFormat="1" ht="15" x14ac:dyDescent="0.25">
      <c r="A384" s="32"/>
      <c r="B384" s="32"/>
      <c r="C384" s="99"/>
      <c r="D384" s="99"/>
      <c r="E384" s="245"/>
      <c r="F384" s="135"/>
      <c r="G384" s="39"/>
      <c r="H384" s="42"/>
      <c r="I384" s="42"/>
      <c r="J384" s="42"/>
      <c r="K384" s="42"/>
      <c r="L384" s="42"/>
      <c r="M384" s="42"/>
      <c r="N384" s="42"/>
      <c r="O384" s="42"/>
      <c r="P384" s="42">
        <f t="shared" ref="P384" si="1046">$G384*O384</f>
        <v>0</v>
      </c>
      <c r="Q384" s="42">
        <f t="shared" si="1039"/>
        <v>0</v>
      </c>
    </row>
    <row r="385" spans="1:17" s="10" customFormat="1" ht="15" x14ac:dyDescent="0.25">
      <c r="A385" s="32"/>
      <c r="B385" s="32"/>
      <c r="C385" s="99"/>
      <c r="D385" s="99"/>
      <c r="E385" s="245"/>
      <c r="F385" s="135"/>
      <c r="G385" s="39"/>
      <c r="H385" s="42"/>
      <c r="I385" s="42"/>
      <c r="J385" s="42"/>
      <c r="K385" s="42"/>
      <c r="L385" s="42"/>
      <c r="M385" s="42"/>
      <c r="N385" s="42"/>
      <c r="O385" s="42"/>
      <c r="P385" s="42">
        <f t="shared" ref="P385" si="1047">$G385*O385</f>
        <v>0</v>
      </c>
      <c r="Q385" s="42">
        <f t="shared" si="1039"/>
        <v>0</v>
      </c>
    </row>
    <row r="386" spans="1:17" s="10" customFormat="1" ht="15" x14ac:dyDescent="0.25">
      <c r="A386" s="32"/>
      <c r="B386" s="32"/>
      <c r="C386" s="99"/>
      <c r="D386" s="99"/>
      <c r="E386" s="245"/>
      <c r="F386" s="135"/>
      <c r="G386" s="39"/>
      <c r="H386" s="42"/>
      <c r="I386" s="42"/>
      <c r="J386" s="42"/>
      <c r="K386" s="42"/>
      <c r="L386" s="42"/>
      <c r="M386" s="42"/>
      <c r="N386" s="42"/>
      <c r="O386" s="42"/>
      <c r="P386" s="42">
        <f t="shared" ref="P386" si="1048">$G386*O386</f>
        <v>0</v>
      </c>
      <c r="Q386" s="42">
        <f t="shared" si="1039"/>
        <v>0</v>
      </c>
    </row>
    <row r="387" spans="1:17" s="10" customFormat="1" ht="12.75" customHeight="1" x14ac:dyDescent="0.25">
      <c r="A387" s="32"/>
      <c r="B387" s="32"/>
      <c r="C387" s="99"/>
      <c r="D387" s="99"/>
      <c r="E387" s="245"/>
      <c r="F387" s="135"/>
      <c r="G387" s="39"/>
      <c r="H387" s="42"/>
      <c r="I387" s="42"/>
      <c r="J387" s="42"/>
      <c r="K387" s="42"/>
      <c r="L387" s="42"/>
      <c r="M387" s="42"/>
      <c r="N387" s="42"/>
      <c r="O387" s="42"/>
      <c r="P387" s="42">
        <f t="shared" ref="P387" si="1049">$G387*O387</f>
        <v>0</v>
      </c>
      <c r="Q387" s="42">
        <f t="shared" si="1039"/>
        <v>0</v>
      </c>
    </row>
    <row r="388" spans="1:17" s="11" customFormat="1" ht="12.75" customHeight="1" x14ac:dyDescent="0.2">
      <c r="A388" s="67"/>
      <c r="B388" s="67"/>
      <c r="C388" s="99"/>
      <c r="D388" s="99"/>
      <c r="E388" s="246"/>
      <c r="F388" s="68"/>
      <c r="G388" s="67"/>
      <c r="H388" s="63"/>
      <c r="I388" s="63"/>
      <c r="J388" s="63"/>
      <c r="K388" s="63"/>
      <c r="L388" s="63"/>
      <c r="M388" s="63"/>
      <c r="N388" s="63"/>
      <c r="O388" s="63"/>
      <c r="P388" s="63"/>
      <c r="Q388" s="63"/>
    </row>
    <row r="389" spans="1:17" s="10" customFormat="1" x14ac:dyDescent="0.2">
      <c r="A389" s="56"/>
      <c r="B389" s="56"/>
      <c r="C389" s="99"/>
      <c r="D389" s="99"/>
      <c r="E389" s="69"/>
      <c r="F389" s="70" t="s">
        <v>113</v>
      </c>
      <c r="G389" s="71"/>
      <c r="H389" s="60">
        <f>H351+H363+H367+H376</f>
        <v>0</v>
      </c>
      <c r="I389" s="60"/>
      <c r="J389" s="60">
        <f t="shared" ref="J389:Q389" si="1050">J351+J363+J367+J376</f>
        <v>0</v>
      </c>
      <c r="K389" s="60"/>
      <c r="L389" s="60">
        <f t="shared" si="1050"/>
        <v>0</v>
      </c>
      <c r="M389" s="60"/>
      <c r="N389" s="60">
        <f t="shared" ref="N389" si="1051">N351+N363+N367+N376</f>
        <v>0</v>
      </c>
      <c r="O389" s="60"/>
      <c r="P389" s="60">
        <f t="shared" ref="P389" si="1052">P351+P363+P367+P376</f>
        <v>0</v>
      </c>
      <c r="Q389" s="60">
        <f t="shared" si="1050"/>
        <v>0</v>
      </c>
    </row>
    <row r="390" spans="1:17" s="11" customFormat="1" x14ac:dyDescent="0.2">
      <c r="A390" s="68"/>
      <c r="B390" s="68"/>
      <c r="C390" s="99"/>
      <c r="D390" s="99"/>
      <c r="E390" s="72"/>
      <c r="F390" s="68"/>
      <c r="G390" s="67"/>
      <c r="H390" s="73"/>
      <c r="I390" s="73"/>
      <c r="J390" s="73"/>
      <c r="K390" s="73"/>
      <c r="L390" s="73"/>
      <c r="M390" s="73"/>
      <c r="N390" s="73"/>
      <c r="O390" s="73"/>
      <c r="P390" s="73"/>
      <c r="Q390" s="73"/>
    </row>
    <row r="391" spans="1:17" s="11" customFormat="1" x14ac:dyDescent="0.2">
      <c r="A391" s="74"/>
      <c r="B391" s="74"/>
      <c r="C391" s="99"/>
      <c r="D391" s="99"/>
      <c r="E391" s="75"/>
      <c r="F391" s="74" t="s">
        <v>114</v>
      </c>
      <c r="G391" s="76"/>
      <c r="H391" s="77">
        <f>H349+H389</f>
        <v>0</v>
      </c>
      <c r="I391" s="77"/>
      <c r="J391" s="77">
        <f>J349+J389</f>
        <v>0</v>
      </c>
      <c r="K391" s="77"/>
      <c r="L391" s="77">
        <f>L349+L389</f>
        <v>0</v>
      </c>
      <c r="M391" s="77"/>
      <c r="N391" s="77">
        <f>N349+N389</f>
        <v>0</v>
      </c>
      <c r="O391" s="77"/>
      <c r="P391" s="77">
        <f>P349+P389</f>
        <v>0</v>
      </c>
      <c r="Q391" s="77">
        <f>Q349+Q389</f>
        <v>0</v>
      </c>
    </row>
    <row r="392" spans="1:17" s="11" customFormat="1" x14ac:dyDescent="0.2">
      <c r="A392" s="68"/>
      <c r="B392" s="68"/>
      <c r="C392" s="68"/>
      <c r="D392" s="68"/>
      <c r="E392" s="72"/>
      <c r="F392" s="68"/>
      <c r="G392" s="67"/>
      <c r="H392" s="73"/>
      <c r="I392" s="73"/>
      <c r="J392" s="73"/>
      <c r="K392" s="73"/>
      <c r="L392" s="73"/>
      <c r="M392" s="73"/>
      <c r="N392" s="73"/>
      <c r="O392" s="73"/>
      <c r="P392" s="73"/>
      <c r="Q392" s="73"/>
    </row>
    <row r="393" spans="1:17" s="10" customFormat="1" x14ac:dyDescent="0.2">
      <c r="A393" s="78"/>
      <c r="B393" s="78"/>
      <c r="C393" s="78"/>
      <c r="D393" s="78"/>
      <c r="E393" s="79" t="s">
        <v>85</v>
      </c>
      <c r="F393" s="80" t="s">
        <v>115</v>
      </c>
      <c r="G393" s="81"/>
      <c r="H393" s="83">
        <f>ROUND(H391*$H$396,0)</f>
        <v>0</v>
      </c>
      <c r="I393" s="83"/>
      <c r="J393" s="83">
        <f t="shared" ref="J393:L393" si="1053">ROUND(J391*$H$396,0)</f>
        <v>0</v>
      </c>
      <c r="K393" s="83"/>
      <c r="L393" s="83">
        <f t="shared" si="1053"/>
        <v>0</v>
      </c>
      <c r="M393" s="83"/>
      <c r="N393" s="83">
        <f t="shared" ref="N393" si="1054">ROUND(N391*$H$396,0)</f>
        <v>0</v>
      </c>
      <c r="O393" s="83"/>
      <c r="P393" s="83">
        <f t="shared" ref="P393" si="1055">ROUND(P391*$H$396,0)</f>
        <v>0</v>
      </c>
      <c r="Q393" s="83">
        <f>SUM(H393,J393,L393,N393,P393)</f>
        <v>0</v>
      </c>
    </row>
    <row r="394" spans="1:17" s="28" customFormat="1" ht="16.5" x14ac:dyDescent="0.3">
      <c r="A394" s="23"/>
      <c r="B394" s="23"/>
      <c r="C394" s="23"/>
      <c r="D394" s="23"/>
      <c r="E394" s="24"/>
      <c r="F394" s="89" t="s">
        <v>126</v>
      </c>
      <c r="G394" s="25"/>
      <c r="H394" s="27">
        <f>H391+H393</f>
        <v>0</v>
      </c>
      <c r="I394" s="27"/>
      <c r="J394" s="27">
        <f t="shared" ref="J394:L394" si="1056">J391+J393</f>
        <v>0</v>
      </c>
      <c r="K394" s="27"/>
      <c r="L394" s="27">
        <f t="shared" si="1056"/>
        <v>0</v>
      </c>
      <c r="M394" s="27"/>
      <c r="N394" s="27">
        <f t="shared" ref="N394" si="1057">N391+N393</f>
        <v>0</v>
      </c>
      <c r="O394" s="27"/>
      <c r="P394" s="27">
        <f t="shared" ref="P394" si="1058">P391+P393</f>
        <v>0</v>
      </c>
      <c r="Q394" s="27">
        <f>SUM(Q391,Q393)</f>
        <v>0</v>
      </c>
    </row>
    <row r="395" spans="1:17" x14ac:dyDescent="0.2">
      <c r="G395" s="14"/>
    </row>
    <row r="396" spans="1:17" x14ac:dyDescent="0.2">
      <c r="F396" s="15" t="s">
        <v>116</v>
      </c>
      <c r="G396" s="16"/>
      <c r="H396" s="146"/>
      <c r="I396" s="104"/>
      <c r="J396" s="146"/>
      <c r="K396" s="104"/>
      <c r="L396" s="146"/>
      <c r="M396" s="104"/>
      <c r="N396" s="146"/>
      <c r="O396" s="104"/>
      <c r="P396" s="146"/>
      <c r="Q396" s="104"/>
    </row>
    <row r="397" spans="1:17" x14ac:dyDescent="0.2">
      <c r="G397" s="14"/>
      <c r="H397" s="95"/>
      <c r="I397" s="95"/>
      <c r="J397" s="95"/>
      <c r="K397" s="95"/>
      <c r="L397" s="95"/>
      <c r="M397" s="95"/>
      <c r="N397" s="95"/>
      <c r="O397" s="95"/>
      <c r="P397" s="95"/>
      <c r="Q397" s="95"/>
    </row>
    <row r="398" spans="1:17" x14ac:dyDescent="0.2">
      <c r="G398" s="14"/>
    </row>
    <row r="399" spans="1:17" s="17" customFormat="1" x14ac:dyDescent="0.2">
      <c r="A399" s="9"/>
      <c r="B399" s="9"/>
      <c r="C399" s="20" t="s">
        <v>117</v>
      </c>
      <c r="D399" s="110"/>
      <c r="E399" s="111"/>
      <c r="F399" s="97"/>
      <c r="G399" s="21"/>
      <c r="H399" s="20" t="s">
        <v>118</v>
      </c>
      <c r="I399" s="21"/>
      <c r="J399" s="21"/>
      <c r="K399" s="21"/>
      <c r="L399" s="128"/>
      <c r="M399" s="21"/>
      <c r="N399" s="21"/>
      <c r="O399" s="21"/>
      <c r="P399" s="128"/>
      <c r="Q399" s="112"/>
    </row>
    <row r="400" spans="1:17" x14ac:dyDescent="0.2">
      <c r="C400" s="113"/>
      <c r="D400" s="114"/>
      <c r="E400" s="115"/>
      <c r="F400" s="116"/>
      <c r="H400" s="132"/>
      <c r="I400" s="116"/>
      <c r="J400" s="129"/>
      <c r="K400" s="129"/>
      <c r="L400" s="116"/>
      <c r="M400" s="116"/>
      <c r="N400" s="129"/>
      <c r="O400" s="129"/>
      <c r="P400" s="116"/>
      <c r="Q400" s="117"/>
    </row>
    <row r="401" spans="3:17" x14ac:dyDescent="0.2">
      <c r="C401" s="113"/>
      <c r="D401" s="114"/>
      <c r="E401" s="115"/>
      <c r="F401" s="116"/>
      <c r="G401" s="17"/>
      <c r="H401" s="132"/>
      <c r="I401" s="116"/>
      <c r="J401" s="129"/>
      <c r="K401" s="129"/>
      <c r="L401" s="116"/>
      <c r="M401" s="116"/>
      <c r="N401" s="129"/>
      <c r="O401" s="129"/>
      <c r="P401" s="116"/>
      <c r="Q401" s="117"/>
    </row>
    <row r="402" spans="3:17" x14ac:dyDescent="0.2">
      <c r="C402" s="118" t="s">
        <v>119</v>
      </c>
      <c r="D402" s="114"/>
      <c r="E402" s="90" t="s">
        <v>143</v>
      </c>
      <c r="F402" s="119"/>
      <c r="G402" s="17"/>
      <c r="H402" s="118" t="s">
        <v>121</v>
      </c>
      <c r="I402" s="129"/>
      <c r="J402" s="129" t="s">
        <v>121</v>
      </c>
      <c r="K402" s="129"/>
      <c r="L402" s="129" t="s">
        <v>122</v>
      </c>
      <c r="M402" s="129"/>
      <c r="N402" s="129" t="s">
        <v>121</v>
      </c>
      <c r="O402" s="129"/>
      <c r="P402" s="129" t="s">
        <v>122</v>
      </c>
      <c r="Q402" s="130" t="s">
        <v>120</v>
      </c>
    </row>
    <row r="403" spans="3:17" x14ac:dyDescent="0.2">
      <c r="C403" s="118"/>
      <c r="D403" s="114"/>
      <c r="E403" s="119"/>
      <c r="F403" s="119"/>
      <c r="G403" s="17"/>
      <c r="H403" s="118"/>
      <c r="I403" s="129"/>
      <c r="J403" s="129"/>
      <c r="K403" s="129"/>
      <c r="L403" s="129"/>
      <c r="M403" s="129"/>
      <c r="N403" s="129"/>
      <c r="O403" s="129"/>
      <c r="P403" s="129"/>
      <c r="Q403" s="120"/>
    </row>
    <row r="404" spans="3:17" x14ac:dyDescent="0.2">
      <c r="C404" s="118"/>
      <c r="D404" s="114"/>
      <c r="E404" s="119"/>
      <c r="F404" s="119"/>
      <c r="G404" s="17"/>
      <c r="H404" s="118"/>
      <c r="I404" s="129"/>
      <c r="J404" s="129"/>
      <c r="K404" s="129"/>
      <c r="L404" s="129"/>
      <c r="M404" s="129"/>
      <c r="N404" s="129"/>
      <c r="O404" s="129"/>
      <c r="P404" s="129"/>
      <c r="Q404" s="120"/>
    </row>
    <row r="405" spans="3:17" x14ac:dyDescent="0.2">
      <c r="C405" s="118"/>
      <c r="D405" s="114"/>
      <c r="E405" s="119"/>
      <c r="F405" s="119"/>
      <c r="G405" s="17"/>
      <c r="H405" s="118"/>
      <c r="I405" s="129"/>
      <c r="J405" s="129"/>
      <c r="K405" s="129"/>
      <c r="L405" s="129"/>
      <c r="M405" s="129"/>
      <c r="N405" s="129"/>
      <c r="O405" s="129"/>
      <c r="P405" s="129"/>
      <c r="Q405" s="120"/>
    </row>
    <row r="406" spans="3:17" x14ac:dyDescent="0.2">
      <c r="C406" s="118"/>
      <c r="D406" s="114"/>
      <c r="E406" s="119"/>
      <c r="F406" s="119"/>
      <c r="G406" s="17"/>
      <c r="H406" s="118"/>
      <c r="I406" s="129"/>
      <c r="J406" s="129"/>
      <c r="K406" s="129"/>
      <c r="L406" s="129"/>
      <c r="M406" s="129"/>
      <c r="N406" s="129"/>
      <c r="O406" s="129"/>
      <c r="P406" s="129"/>
      <c r="Q406" s="120"/>
    </row>
    <row r="407" spans="3:17" x14ac:dyDescent="0.2">
      <c r="C407" s="118" t="s">
        <v>123</v>
      </c>
      <c r="D407" s="114"/>
      <c r="E407" s="121" t="s">
        <v>144</v>
      </c>
      <c r="F407" s="122"/>
      <c r="G407" s="17"/>
      <c r="H407" s="118" t="s">
        <v>123</v>
      </c>
      <c r="I407" s="129"/>
      <c r="J407" s="129" t="s">
        <v>123</v>
      </c>
      <c r="K407" s="129"/>
      <c r="L407" s="129" t="s">
        <v>123</v>
      </c>
      <c r="M407" s="129"/>
      <c r="N407" s="129" t="s">
        <v>123</v>
      </c>
      <c r="O407" s="129"/>
      <c r="P407" s="129" t="s">
        <v>123</v>
      </c>
      <c r="Q407" s="120" t="s">
        <v>123</v>
      </c>
    </row>
    <row r="408" spans="3:17" x14ac:dyDescent="0.2">
      <c r="C408" s="118" t="s">
        <v>124</v>
      </c>
      <c r="D408" s="114"/>
      <c r="E408" s="121" t="s">
        <v>146</v>
      </c>
      <c r="F408" s="122"/>
      <c r="G408" s="17"/>
      <c r="H408" s="118" t="s">
        <v>124</v>
      </c>
      <c r="I408" s="129"/>
      <c r="J408" s="129" t="s">
        <v>124</v>
      </c>
      <c r="K408" s="129"/>
      <c r="L408" s="129" t="s">
        <v>124</v>
      </c>
      <c r="M408" s="129"/>
      <c r="N408" s="129" t="s">
        <v>124</v>
      </c>
      <c r="O408" s="129"/>
      <c r="P408" s="129" t="s">
        <v>124</v>
      </c>
      <c r="Q408" s="120" t="s">
        <v>124</v>
      </c>
    </row>
    <row r="409" spans="3:17" x14ac:dyDescent="0.2">
      <c r="C409" s="123" t="s">
        <v>125</v>
      </c>
      <c r="D409" s="124"/>
      <c r="E409" s="125" t="s">
        <v>145</v>
      </c>
      <c r="F409" s="126"/>
      <c r="G409" s="17"/>
      <c r="H409" s="123" t="s">
        <v>125</v>
      </c>
      <c r="I409" s="131"/>
      <c r="J409" s="131" t="s">
        <v>125</v>
      </c>
      <c r="K409" s="131"/>
      <c r="L409" s="131" t="s">
        <v>125</v>
      </c>
      <c r="M409" s="131"/>
      <c r="N409" s="131" t="s">
        <v>125</v>
      </c>
      <c r="O409" s="131"/>
      <c r="P409" s="131" t="s">
        <v>125</v>
      </c>
      <c r="Q409" s="127" t="s">
        <v>125</v>
      </c>
    </row>
    <row r="410" spans="3:17" x14ac:dyDescent="0.2">
      <c r="G410" s="17"/>
    </row>
  </sheetData>
  <mergeCells count="62">
    <mergeCell ref="E9:E10"/>
    <mergeCell ref="A2:B7"/>
    <mergeCell ref="A9:A10"/>
    <mergeCell ref="B9:B10"/>
    <mergeCell ref="C9:C10"/>
    <mergeCell ref="D9:D10"/>
    <mergeCell ref="F9:F10"/>
    <mergeCell ref="H9:H10"/>
    <mergeCell ref="Q9:Q10"/>
    <mergeCell ref="I9:J9"/>
    <mergeCell ref="K9:L9"/>
    <mergeCell ref="M9:N9"/>
    <mergeCell ref="O9:P9"/>
    <mergeCell ref="G9:G10"/>
    <mergeCell ref="E90:E96"/>
    <mergeCell ref="E12:E19"/>
    <mergeCell ref="A13:A19"/>
    <mergeCell ref="E20:E28"/>
    <mergeCell ref="E29:E35"/>
    <mergeCell ref="E36:E43"/>
    <mergeCell ref="E44:E52"/>
    <mergeCell ref="E53:E59"/>
    <mergeCell ref="E60:E66"/>
    <mergeCell ref="E67:E74"/>
    <mergeCell ref="E75:E81"/>
    <mergeCell ref="E82:E89"/>
    <mergeCell ref="E174:E179"/>
    <mergeCell ref="E97:E103"/>
    <mergeCell ref="E104:E111"/>
    <mergeCell ref="E112:E118"/>
    <mergeCell ref="E119:E126"/>
    <mergeCell ref="E127:E133"/>
    <mergeCell ref="E134:E139"/>
    <mergeCell ref="E140:E147"/>
    <mergeCell ref="E148:E153"/>
    <mergeCell ref="E154:E160"/>
    <mergeCell ref="E161:E166"/>
    <mergeCell ref="E167:E173"/>
    <mergeCell ref="E259:E265"/>
    <mergeCell ref="E180:E186"/>
    <mergeCell ref="E187:E192"/>
    <mergeCell ref="E193:E199"/>
    <mergeCell ref="E200:E206"/>
    <mergeCell ref="E207:E214"/>
    <mergeCell ref="E215:E222"/>
    <mergeCell ref="E223:E229"/>
    <mergeCell ref="E230:E236"/>
    <mergeCell ref="E237:E243"/>
    <mergeCell ref="E244:E250"/>
    <mergeCell ref="E251:E258"/>
    <mergeCell ref="E351:E388"/>
    <mergeCell ref="E266:E272"/>
    <mergeCell ref="E273:E278"/>
    <mergeCell ref="E279:E287"/>
    <mergeCell ref="E288:E294"/>
    <mergeCell ref="E295:E301"/>
    <mergeCell ref="E302:E307"/>
    <mergeCell ref="E310:E316"/>
    <mergeCell ref="E317:E324"/>
    <mergeCell ref="E325:E331"/>
    <mergeCell ref="E332:E339"/>
    <mergeCell ref="E340:E348"/>
  </mergeCells>
  <pageMargins left="0.196850393700787" right="0.196850393700787" top="0.511811023622047" bottom="0.39370078740157499" header="0.31496062992126" footer="0.31496062992126"/>
  <pageSetup paperSize="9" scale="85" fitToHeight="4" orientation="landscape" horizontalDpi="4294967295" verticalDpi="4294967295" r:id="rId1"/>
  <headerFooter alignWithMargins="0"/>
  <customProperties>
    <customPr name="layoutContexts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2BAD87-35DF-48E8-A4D1-58D4F945FF40}">
  <dimension ref="A1:T20"/>
  <sheetViews>
    <sheetView topLeftCell="C3" workbookViewId="0">
      <selection activeCell="E8" sqref="E8"/>
    </sheetView>
  </sheetViews>
  <sheetFormatPr defaultRowHeight="15" x14ac:dyDescent="0.25"/>
  <cols>
    <col min="1" max="1" width="12.140625" customWidth="1"/>
    <col min="2" max="2" width="10.140625" customWidth="1"/>
    <col min="3" max="3" width="10.7109375" customWidth="1"/>
    <col min="4" max="4" width="29.140625" customWidth="1"/>
    <col min="5" max="5" width="10.7109375" customWidth="1"/>
    <col min="7" max="7" width="12.5703125" customWidth="1"/>
    <col min="9" max="9" width="14.42578125" customWidth="1"/>
    <col min="11" max="11" width="14.28515625" customWidth="1"/>
    <col min="13" max="13" width="13.85546875" customWidth="1"/>
    <col min="15" max="16" width="12.85546875" customWidth="1"/>
    <col min="19" max="19" width="11.5703125" bestFit="1" customWidth="1"/>
  </cols>
  <sheetData>
    <row r="1" spans="1:20" x14ac:dyDescent="0.25">
      <c r="Q1" s="140">
        <v>1.08</v>
      </c>
    </row>
    <row r="3" spans="1:20" ht="33" customHeight="1" x14ac:dyDescent="0.25">
      <c r="A3" s="252" t="s">
        <v>139</v>
      </c>
      <c r="B3" s="252" t="s">
        <v>127</v>
      </c>
      <c r="C3" s="252" t="s">
        <v>89</v>
      </c>
      <c r="D3" s="249" t="s">
        <v>90</v>
      </c>
      <c r="E3" s="261" t="s">
        <v>91</v>
      </c>
      <c r="F3" s="247" t="s">
        <v>140</v>
      </c>
      <c r="G3" s="248"/>
      <c r="H3" s="247" t="s">
        <v>141</v>
      </c>
      <c r="I3" s="248"/>
      <c r="J3" s="247" t="s">
        <v>142</v>
      </c>
      <c r="K3" s="248"/>
      <c r="L3" s="247" t="s">
        <v>150</v>
      </c>
      <c r="M3" s="248"/>
      <c r="N3" s="247" t="s">
        <v>151</v>
      </c>
      <c r="O3" s="248"/>
      <c r="P3" s="260" t="s">
        <v>152</v>
      </c>
    </row>
    <row r="4" spans="1:20" ht="32.25" customHeight="1" x14ac:dyDescent="0.25">
      <c r="A4" s="253"/>
      <c r="B4" s="253"/>
      <c r="C4" s="253"/>
      <c r="D4" s="249"/>
      <c r="E4" s="261"/>
      <c r="F4" s="134" t="s">
        <v>148</v>
      </c>
      <c r="G4" s="134" t="s">
        <v>149</v>
      </c>
      <c r="H4" s="134" t="s">
        <v>148</v>
      </c>
      <c r="I4" s="134" t="s">
        <v>149</v>
      </c>
      <c r="J4" s="134" t="s">
        <v>148</v>
      </c>
      <c r="K4" s="134" t="s">
        <v>149</v>
      </c>
      <c r="L4" s="134" t="s">
        <v>148</v>
      </c>
      <c r="M4" s="134" t="s">
        <v>149</v>
      </c>
      <c r="N4" s="134" t="s">
        <v>148</v>
      </c>
      <c r="O4" s="134" t="s">
        <v>149</v>
      </c>
      <c r="P4" s="260"/>
    </row>
    <row r="5" spans="1:20" x14ac:dyDescent="0.25">
      <c r="D5" t="s">
        <v>153</v>
      </c>
      <c r="E5" s="139"/>
      <c r="F5" s="138"/>
      <c r="G5" s="139">
        <f>'5 year Budget_Summary'!H394</f>
        <v>0</v>
      </c>
      <c r="H5" s="138"/>
      <c r="I5" s="139">
        <f>'5 year Budget_Summary'!J394</f>
        <v>0</v>
      </c>
      <c r="J5" s="138"/>
      <c r="K5" s="139">
        <f>'5 year Budget_Summary'!L394</f>
        <v>0</v>
      </c>
      <c r="L5" s="138"/>
      <c r="M5" s="139">
        <f>'5 year Budget_Summary'!N394</f>
        <v>0</v>
      </c>
      <c r="N5" s="138"/>
      <c r="O5" s="139">
        <f>'5 year Budget_Summary'!P394</f>
        <v>0</v>
      </c>
      <c r="P5" s="139">
        <f>SUM(G5,I5,K5,M5,O5)</f>
        <v>0</v>
      </c>
      <c r="Q5" s="147" t="e">
        <f>P5/$P$12</f>
        <v>#REF!</v>
      </c>
    </row>
    <row r="6" spans="1:20" x14ac:dyDescent="0.25">
      <c r="D6" t="s">
        <v>222</v>
      </c>
      <c r="E6" s="139"/>
      <c r="F6" s="138"/>
      <c r="G6" s="139" t="e">
        <f>SUM(#REF!,#REF!,#REF!,#REF!)</f>
        <v>#REF!</v>
      </c>
      <c r="H6" s="138"/>
      <c r="I6" s="139" t="e">
        <f>SUM(#REF!,#REF!,#REF!,#REF!)</f>
        <v>#REF!</v>
      </c>
      <c r="J6" s="138"/>
      <c r="K6" s="139" t="e">
        <f>SUM(#REF!,#REF!,#REF!,#REF!)</f>
        <v>#REF!</v>
      </c>
      <c r="L6" s="139"/>
      <c r="M6" s="139" t="e">
        <f>SUM(#REF!,#REF!,#REF!,#REF!)</f>
        <v>#REF!</v>
      </c>
      <c r="N6" s="138"/>
      <c r="O6" s="139" t="e">
        <f>SUM(#REF!,#REF!,#REF!,#REF!)</f>
        <v>#REF!</v>
      </c>
      <c r="P6" s="139" t="e">
        <f t="shared" ref="P6:P11" si="0">SUM(G6,I6,K6,M6,O6)</f>
        <v>#REF!</v>
      </c>
      <c r="Q6" s="147" t="e">
        <f>P6/$P$12</f>
        <v>#REF!</v>
      </c>
      <c r="S6" s="149" t="e">
        <f>P6-3200000</f>
        <v>#REF!</v>
      </c>
      <c r="T6" t="e">
        <f>S6/P14</f>
        <v>#REF!</v>
      </c>
    </row>
    <row r="7" spans="1:20" x14ac:dyDescent="0.25">
      <c r="E7" s="139"/>
      <c r="F7" s="138"/>
      <c r="G7" s="139" t="e">
        <f>SUM(G5:G6)</f>
        <v>#REF!</v>
      </c>
      <c r="H7" s="138"/>
      <c r="I7" s="139" t="e">
        <f>SUM(I5:I6)</f>
        <v>#REF!</v>
      </c>
      <c r="J7" s="138"/>
      <c r="K7" s="139" t="e">
        <f>SUM(K5:K6)</f>
        <v>#REF!</v>
      </c>
      <c r="L7" s="139"/>
      <c r="M7" s="139" t="e">
        <f>SUM(M5:M6)</f>
        <v>#REF!</v>
      </c>
      <c r="N7" s="138"/>
      <c r="O7" s="139" t="e">
        <f>SUM(O5:O6)</f>
        <v>#REF!</v>
      </c>
      <c r="P7" s="139" t="e">
        <f>SUM(P5:P6)</f>
        <v>#REF!</v>
      </c>
      <c r="Q7" s="147"/>
    </row>
    <row r="8" spans="1:20" x14ac:dyDescent="0.25">
      <c r="D8" t="s">
        <v>228</v>
      </c>
      <c r="E8" s="147">
        <v>0.02</v>
      </c>
      <c r="F8" s="138"/>
      <c r="G8" s="139" t="e">
        <f>G7*$E$8</f>
        <v>#REF!</v>
      </c>
      <c r="H8" s="147" t="e">
        <f>G8/G7</f>
        <v>#REF!</v>
      </c>
      <c r="I8" s="139" t="e">
        <f>I7*$E$8</f>
        <v>#REF!</v>
      </c>
      <c r="J8" s="147" t="e">
        <f>I8/I7</f>
        <v>#REF!</v>
      </c>
      <c r="K8" s="139" t="e">
        <f>K7*$E$8</f>
        <v>#REF!</v>
      </c>
      <c r="L8" s="147" t="e">
        <f>K8/K7</f>
        <v>#REF!</v>
      </c>
      <c r="M8" s="139" t="e">
        <f>M7*$E$8</f>
        <v>#REF!</v>
      </c>
      <c r="N8" s="147" t="e">
        <f>M8/M7</f>
        <v>#REF!</v>
      </c>
      <c r="O8" s="139" t="e">
        <f>O7*$E$8</f>
        <v>#REF!</v>
      </c>
      <c r="P8" s="139" t="e">
        <f t="shared" si="0"/>
        <v>#REF!</v>
      </c>
      <c r="Q8" s="147"/>
    </row>
    <row r="9" spans="1:20" x14ac:dyDescent="0.25">
      <c r="D9" t="s">
        <v>223</v>
      </c>
      <c r="E9" s="147">
        <v>0.05</v>
      </c>
      <c r="F9" s="138"/>
      <c r="G9" s="139" t="e">
        <f>SUM(G7:G8)*$E$9</f>
        <v>#REF!</v>
      </c>
      <c r="H9" s="138"/>
      <c r="I9" s="139" t="e">
        <f>SUM(I7:I8)*$E$9</f>
        <v>#REF!</v>
      </c>
      <c r="J9" s="138"/>
      <c r="K9" s="139" t="e">
        <f>SUM(K7:K8)*$E$9</f>
        <v>#REF!</v>
      </c>
      <c r="L9" s="138"/>
      <c r="M9" s="139" t="e">
        <f>SUM(M7:M8)*$E$9</f>
        <v>#REF!</v>
      </c>
      <c r="N9" s="138"/>
      <c r="O9" s="139" t="e">
        <f>SUM(O7:O8)*$E$9</f>
        <v>#REF!</v>
      </c>
      <c r="P9" s="139" t="e">
        <f t="shared" si="0"/>
        <v>#REF!</v>
      </c>
      <c r="Q9" s="147" t="e">
        <f>P9/$P$12</f>
        <v>#REF!</v>
      </c>
    </row>
    <row r="10" spans="1:20" x14ac:dyDescent="0.25">
      <c r="E10" s="139"/>
      <c r="F10" s="138"/>
      <c r="G10" s="139"/>
      <c r="H10" s="138"/>
      <c r="I10" s="139"/>
      <c r="J10" s="138"/>
      <c r="K10" s="139"/>
      <c r="L10" s="138"/>
      <c r="M10" s="139"/>
      <c r="N10" s="138"/>
      <c r="O10" s="139"/>
      <c r="P10" s="139"/>
    </row>
    <row r="11" spans="1:20" x14ac:dyDescent="0.25">
      <c r="E11" s="139"/>
      <c r="F11" s="138"/>
      <c r="G11" s="139"/>
      <c r="H11" s="138"/>
      <c r="I11" s="139"/>
      <c r="J11" s="138"/>
      <c r="K11" s="139"/>
      <c r="L11" s="138"/>
      <c r="M11" s="139"/>
      <c r="N11" s="138"/>
      <c r="O11" s="139"/>
      <c r="P11" s="139">
        <f t="shared" si="0"/>
        <v>0</v>
      </c>
    </row>
    <row r="12" spans="1:20" ht="15.75" thickBot="1" x14ac:dyDescent="0.3">
      <c r="E12" s="139"/>
      <c r="F12" s="139"/>
      <c r="G12" s="143" t="e">
        <f>SUM(G7:G11)</f>
        <v>#REF!</v>
      </c>
      <c r="H12" s="139"/>
      <c r="I12" s="143" t="e">
        <f>SUM(I7:I11)</f>
        <v>#REF!</v>
      </c>
      <c r="J12" s="139"/>
      <c r="K12" s="143" t="e">
        <f>SUM(K7:K11)</f>
        <v>#REF!</v>
      </c>
      <c r="L12" s="139"/>
      <c r="M12" s="143" t="e">
        <f>SUM(M7:M11)</f>
        <v>#REF!</v>
      </c>
      <c r="N12" s="139"/>
      <c r="O12" s="143" t="e">
        <f>SUM(O7:O11)</f>
        <v>#REF!</v>
      </c>
      <c r="P12" s="143" t="e">
        <f>SUM(P7:P11)</f>
        <v>#REF!</v>
      </c>
    </row>
    <row r="13" spans="1:20" ht="15.75" thickTop="1" x14ac:dyDescent="0.25"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</row>
    <row r="14" spans="1:20" x14ac:dyDescent="0.25">
      <c r="D14" t="s">
        <v>224</v>
      </c>
      <c r="E14" s="139"/>
      <c r="F14" s="139"/>
      <c r="G14" s="139">
        <f>'Operation Budget_WAB'!I26</f>
        <v>11551000</v>
      </c>
      <c r="H14" s="139"/>
      <c r="I14" s="139">
        <f>'Operation Budget_WAB'!K26</f>
        <v>14408800</v>
      </c>
      <c r="J14" s="139"/>
      <c r="K14" s="139">
        <f>'Operation Budget_WAB'!M26</f>
        <v>13438880</v>
      </c>
      <c r="L14" s="139"/>
      <c r="M14" s="139">
        <f>'Operation Budget_WAB'!O26</f>
        <v>13438880</v>
      </c>
      <c r="N14" s="139"/>
      <c r="O14" s="139">
        <f>'Operation Budget_WAB'!Q26</f>
        <v>13438880</v>
      </c>
      <c r="P14" s="139">
        <f>'Operation Budget_WAB'!R26</f>
        <v>66276440</v>
      </c>
    </row>
    <row r="15" spans="1:20" x14ac:dyDescent="0.25">
      <c r="D15" t="s">
        <v>225</v>
      </c>
      <c r="E15" s="139"/>
      <c r="F15" s="139"/>
      <c r="G15" s="138" t="e">
        <f>G14-G12</f>
        <v>#REF!</v>
      </c>
      <c r="H15" s="139"/>
      <c r="I15" s="139" t="e">
        <f>I14-I12</f>
        <v>#REF!</v>
      </c>
      <c r="J15" s="139"/>
      <c r="K15" s="139" t="e">
        <f>K14-K12</f>
        <v>#REF!</v>
      </c>
      <c r="L15" s="139"/>
      <c r="M15" s="139" t="e">
        <f>M14-M12</f>
        <v>#REF!</v>
      </c>
      <c r="N15" s="139"/>
      <c r="O15" s="139" t="e">
        <f>O14-O12</f>
        <v>#REF!</v>
      </c>
      <c r="P15" s="139" t="e">
        <f>P14-P12</f>
        <v>#REF!</v>
      </c>
    </row>
    <row r="16" spans="1:20" x14ac:dyDescent="0.25">
      <c r="E16" s="139"/>
      <c r="F16" s="139"/>
      <c r="G16" s="138"/>
      <c r="H16" s="139"/>
      <c r="I16" s="139"/>
      <c r="J16" s="139"/>
      <c r="K16" s="139"/>
      <c r="L16" s="139"/>
      <c r="M16" s="139"/>
      <c r="N16" s="139"/>
      <c r="O16" s="139"/>
      <c r="P16" s="139"/>
    </row>
    <row r="17" spans="5:16" x14ac:dyDescent="0.25">
      <c r="E17" s="139"/>
      <c r="F17" s="139"/>
      <c r="G17" s="138" t="e">
        <f>G15/(1.03*1.05)</f>
        <v>#REF!</v>
      </c>
      <c r="H17" s="139"/>
      <c r="I17" s="139" t="e">
        <f>I15/(1.03*1.05)</f>
        <v>#REF!</v>
      </c>
      <c r="J17" s="139"/>
      <c r="K17" s="139" t="e">
        <f>K15/(1.03*1.05)</f>
        <v>#REF!</v>
      </c>
      <c r="L17" s="139"/>
      <c r="M17" s="139" t="e">
        <f>M15/(1.03*1.05)</f>
        <v>#REF!</v>
      </c>
      <c r="N17" s="139"/>
      <c r="O17" s="139" t="e">
        <f>O15/(1.03*1.05)</f>
        <v>#REF!</v>
      </c>
      <c r="P17" s="139"/>
    </row>
    <row r="18" spans="5:16" x14ac:dyDescent="0.25"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</row>
    <row r="19" spans="5:16" x14ac:dyDescent="0.25"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</row>
    <row r="20" spans="5:16" x14ac:dyDescent="0.25"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/>
    </row>
  </sheetData>
  <mergeCells count="11">
    <mergeCell ref="A3:A4"/>
    <mergeCell ref="B3:B4"/>
    <mergeCell ref="C3:C4"/>
    <mergeCell ref="H3:I3"/>
    <mergeCell ref="J3:K3"/>
    <mergeCell ref="N3:O3"/>
    <mergeCell ref="P3:P4"/>
    <mergeCell ref="F3:G3"/>
    <mergeCell ref="E3:E4"/>
    <mergeCell ref="D3:D4"/>
    <mergeCell ref="L3:M3"/>
  </mergeCells>
  <pageMargins left="0.7" right="0.7" top="0.75" bottom="0.75" header="0.3" footer="0.3"/>
  <pageSetup orientation="portrait" r:id="rId1"/>
  <customProperties>
    <customPr name="layoutContexts" r:id="rId2"/>
    <customPr name="screen" r:id="rId3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958D46-D603-41F8-A7AF-B47C4E887D1F}">
  <dimension ref="A1:T32"/>
  <sheetViews>
    <sheetView workbookViewId="0">
      <selection activeCell="A4" sqref="A4:XFD18"/>
    </sheetView>
  </sheetViews>
  <sheetFormatPr defaultRowHeight="15" x14ac:dyDescent="0.25"/>
  <cols>
    <col min="1" max="1" width="8" style="157" customWidth="1"/>
    <col min="2" max="2" width="10.42578125" style="158" bestFit="1" customWidth="1"/>
    <col min="3" max="3" width="13.5703125" style="157" customWidth="1"/>
    <col min="4" max="4" width="14.42578125" style="157" customWidth="1"/>
    <col min="5" max="5" width="12.140625" style="157" bestFit="1" customWidth="1"/>
    <col min="6" max="6" width="8.7109375" style="159" customWidth="1"/>
    <col min="7" max="7" width="12.28515625" style="159" customWidth="1"/>
    <col min="8" max="8" width="9.140625" style="160"/>
    <col min="9" max="9" width="11.42578125" style="160" customWidth="1"/>
    <col min="10" max="10" width="9.85546875" style="160" customWidth="1"/>
    <col min="11" max="11" width="12.5703125" style="160" customWidth="1"/>
    <col min="12" max="12" width="11.28515625" style="160" customWidth="1"/>
    <col min="13" max="13" width="12.28515625" style="160" customWidth="1"/>
    <col min="14" max="14" width="10.7109375" style="160" customWidth="1"/>
    <col min="15" max="15" width="11.7109375" style="160" customWidth="1"/>
    <col min="16" max="16" width="10.140625" style="160" customWidth="1"/>
    <col min="17" max="17" width="12" style="160" customWidth="1"/>
    <col min="18" max="18" width="12.28515625" style="160" customWidth="1"/>
    <col min="19" max="19" width="9.140625" style="160"/>
    <col min="20" max="20" width="13.28515625" style="160" bestFit="1" customWidth="1"/>
    <col min="21" max="16384" width="9.140625" style="160"/>
  </cols>
  <sheetData>
    <row r="1" spans="1:19" ht="15.75" thickBot="1" x14ac:dyDescent="0.3">
      <c r="I1" s="161">
        <v>115.51</v>
      </c>
      <c r="J1" s="161"/>
      <c r="K1" s="161">
        <v>116.2</v>
      </c>
      <c r="L1" s="161"/>
      <c r="M1" s="161">
        <v>119.99</v>
      </c>
      <c r="N1" s="161"/>
      <c r="O1" s="161">
        <v>119.99</v>
      </c>
      <c r="P1" s="161"/>
      <c r="Q1" s="161">
        <v>119.99</v>
      </c>
    </row>
    <row r="2" spans="1:19" ht="15.75" thickBot="1" x14ac:dyDescent="0.3">
      <c r="A2" s="162" t="s">
        <v>154</v>
      </c>
    </row>
    <row r="3" spans="1:19" x14ac:dyDescent="0.25">
      <c r="A3" s="163"/>
      <c r="K3" s="164">
        <v>1.08</v>
      </c>
      <c r="L3" s="164"/>
    </row>
    <row r="4" spans="1:19" ht="28.5" x14ac:dyDescent="0.25">
      <c r="A4" s="190" t="s">
        <v>155</v>
      </c>
      <c r="B4" s="191" t="s">
        <v>156</v>
      </c>
      <c r="C4" s="190" t="s">
        <v>157</v>
      </c>
      <c r="D4" s="190" t="s">
        <v>158</v>
      </c>
      <c r="E4" s="190" t="s">
        <v>159</v>
      </c>
      <c r="F4" s="190" t="s">
        <v>160</v>
      </c>
      <c r="G4" s="190" t="s">
        <v>161</v>
      </c>
      <c r="H4" s="192" t="s">
        <v>162</v>
      </c>
      <c r="I4" s="192" t="s">
        <v>163</v>
      </c>
      <c r="J4" s="192" t="s">
        <v>218</v>
      </c>
      <c r="K4" s="192" t="s">
        <v>164</v>
      </c>
      <c r="L4" s="192" t="s">
        <v>219</v>
      </c>
      <c r="M4" s="192" t="s">
        <v>165</v>
      </c>
      <c r="N4" s="192" t="s">
        <v>220</v>
      </c>
      <c r="O4" s="192" t="s">
        <v>166</v>
      </c>
      <c r="P4" s="192" t="s">
        <v>221</v>
      </c>
      <c r="Q4" s="192" t="s">
        <v>167</v>
      </c>
      <c r="R4" s="192" t="s">
        <v>168</v>
      </c>
    </row>
    <row r="5" spans="1:19" s="169" customFormat="1" ht="28.5" hidden="1" x14ac:dyDescent="0.25">
      <c r="A5" s="193">
        <v>36</v>
      </c>
      <c r="B5" s="194" t="s">
        <v>174</v>
      </c>
      <c r="C5" s="193" t="s">
        <v>175</v>
      </c>
      <c r="D5" s="193" t="s">
        <v>176</v>
      </c>
      <c r="E5" s="193"/>
      <c r="F5" s="195" t="s">
        <v>177</v>
      </c>
      <c r="G5" s="196">
        <v>5129385</v>
      </c>
      <c r="H5" s="197">
        <v>0.05</v>
      </c>
      <c r="I5" s="198">
        <f t="shared" ref="I5:I6" si="0">$G5*H5</f>
        <v>256469.25</v>
      </c>
      <c r="J5" s="197">
        <v>0.05</v>
      </c>
      <c r="K5" s="198">
        <f>$G5*J5*$K$3</f>
        <v>276986.79000000004</v>
      </c>
      <c r="L5" s="197">
        <v>0.05</v>
      </c>
      <c r="M5" s="198">
        <f>$G5*L5*$K$3*$K$3</f>
        <v>299145.73320000008</v>
      </c>
      <c r="N5" s="197">
        <v>0.05</v>
      </c>
      <c r="O5" s="198">
        <f>$G5*N5*$K$3*$K$3*$K$3</f>
        <v>323077.39185600012</v>
      </c>
      <c r="P5" s="243"/>
      <c r="Q5" s="198">
        <f>$G5*P5*$K$3*$K$3*$K$3*$K$3</f>
        <v>0</v>
      </c>
      <c r="R5" s="198">
        <f t="shared" ref="R5:R6" si="1">SUM(I5:Q5)</f>
        <v>1155679.3150560004</v>
      </c>
    </row>
    <row r="6" spans="1:19" s="169" customFormat="1" ht="28.5" hidden="1" x14ac:dyDescent="0.25">
      <c r="A6" s="193">
        <v>37</v>
      </c>
      <c r="B6" s="199" t="s">
        <v>178</v>
      </c>
      <c r="C6" s="200" t="s">
        <v>179</v>
      </c>
      <c r="D6" s="200" t="s">
        <v>180</v>
      </c>
      <c r="E6" s="200" t="s">
        <v>181</v>
      </c>
      <c r="F6" s="201" t="s">
        <v>182</v>
      </c>
      <c r="G6" s="196">
        <v>3251174</v>
      </c>
      <c r="H6" s="197">
        <v>0.1</v>
      </c>
      <c r="I6" s="198">
        <f t="shared" si="0"/>
        <v>325117.40000000002</v>
      </c>
      <c r="J6" s="202">
        <v>0.2</v>
      </c>
      <c r="K6" s="203">
        <f>$G6*J6*$K$3</f>
        <v>702253.58400000015</v>
      </c>
      <c r="L6" s="202">
        <v>0.2</v>
      </c>
      <c r="M6" s="203">
        <f>$G6*L6*$K$3*$K$3</f>
        <v>758433.87072000024</v>
      </c>
      <c r="N6" s="202">
        <v>0.2</v>
      </c>
      <c r="O6" s="203">
        <f>$G6*N6*$K$3*$K$3*$K$3</f>
        <v>819108.58037760027</v>
      </c>
      <c r="P6" s="202">
        <v>0.15</v>
      </c>
      <c r="Q6" s="198">
        <f>$G6*P6*$K$3*$K$3*$K$3*$K$3</f>
        <v>663477.95010585606</v>
      </c>
      <c r="R6" s="198">
        <f t="shared" si="1"/>
        <v>3268392.1352034565</v>
      </c>
    </row>
    <row r="7" spans="1:19" s="169" customFormat="1" hidden="1" x14ac:dyDescent="0.25">
      <c r="A7" s="204"/>
      <c r="B7" s="204"/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4"/>
      <c r="R7" s="204"/>
    </row>
    <row r="8" spans="1:19" s="169" customFormat="1" x14ac:dyDescent="0.25">
      <c r="A8" s="264" t="s">
        <v>188</v>
      </c>
      <c r="B8" s="264"/>
      <c r="C8" s="264"/>
      <c r="D8" s="264"/>
      <c r="E8" s="264"/>
      <c r="F8" s="264"/>
      <c r="G8" s="205"/>
      <c r="H8" s="206"/>
      <c r="I8" s="207">
        <f>SUM(I5:I7)</f>
        <v>581586.65</v>
      </c>
      <c r="J8" s="207"/>
      <c r="K8" s="207">
        <f>SUM(K5:K7)</f>
        <v>979240.37400000019</v>
      </c>
      <c r="L8" s="207"/>
      <c r="M8" s="207">
        <f>SUM(M5:M7)</f>
        <v>1057579.6039200004</v>
      </c>
      <c r="N8" s="207"/>
      <c r="O8" s="207">
        <f>SUM(O5:O7)</f>
        <v>1142185.9722336004</v>
      </c>
      <c r="P8" s="207"/>
      <c r="Q8" s="207">
        <f>SUM(Q5:Q7)</f>
        <v>663477.95010585606</v>
      </c>
      <c r="R8" s="207">
        <f>SUM(R5:R7)</f>
        <v>4424071.4502594564</v>
      </c>
      <c r="S8" s="176">
        <f>R8/R26</f>
        <v>6.6751796720817477E-2</v>
      </c>
    </row>
    <row r="9" spans="1:19" x14ac:dyDescent="0.25">
      <c r="A9" s="208"/>
      <c r="B9" s="209"/>
      <c r="C9" s="208"/>
      <c r="D9" s="208"/>
      <c r="E9" s="208"/>
      <c r="F9" s="210"/>
      <c r="G9" s="210"/>
      <c r="H9" s="211"/>
      <c r="I9" s="211"/>
      <c r="J9" s="211"/>
      <c r="K9" s="211"/>
      <c r="L9" s="211"/>
      <c r="M9" s="211"/>
      <c r="N9" s="211"/>
      <c r="O9" s="211"/>
      <c r="P9" s="211"/>
      <c r="Q9" s="211"/>
      <c r="R9" s="211"/>
      <c r="S9" s="177"/>
    </row>
    <row r="10" spans="1:19" s="169" customFormat="1" ht="28.5" hidden="1" x14ac:dyDescent="0.25">
      <c r="A10" s="193">
        <v>3</v>
      </c>
      <c r="B10" s="199" t="s">
        <v>189</v>
      </c>
      <c r="C10" s="200" t="s">
        <v>190</v>
      </c>
      <c r="D10" s="200" t="s">
        <v>191</v>
      </c>
      <c r="E10" s="212" t="s">
        <v>192</v>
      </c>
      <c r="F10" s="200" t="s">
        <v>193</v>
      </c>
      <c r="G10" s="196">
        <v>4249408</v>
      </c>
      <c r="H10" s="197">
        <v>0.05</v>
      </c>
      <c r="I10" s="198">
        <f t="shared" ref="I10:I16" si="2">$G10*H10</f>
        <v>212470.40000000002</v>
      </c>
      <c r="J10" s="197">
        <v>0.05</v>
      </c>
      <c r="K10" s="198">
        <f t="shared" ref="K10:K16" si="3">$G10*J10*$K$3</f>
        <v>229468.03200000004</v>
      </c>
      <c r="L10" s="197">
        <v>0.05</v>
      </c>
      <c r="M10" s="198">
        <f t="shared" ref="M10:M16" si="4">$G10*L10*$K$3*$K$3</f>
        <v>247825.47456000006</v>
      </c>
      <c r="N10" s="197">
        <v>0.05</v>
      </c>
      <c r="O10" s="198">
        <f t="shared" ref="O10:O16" si="5">$G10*N10*$K$3*$K$3*$K$3</f>
        <v>267651.51252480008</v>
      </c>
      <c r="P10" s="197">
        <v>0.05</v>
      </c>
      <c r="Q10" s="198">
        <f t="shared" ref="Q10:Q16" si="6">$G10*P10*$K$3*$K$3*$K$3*$K$3</f>
        <v>289063.63352678414</v>
      </c>
      <c r="R10" s="198">
        <f t="shared" ref="R10" si="7">SUM(I10:Q10)</f>
        <v>1246479.2526115845</v>
      </c>
      <c r="S10" s="176"/>
    </row>
    <row r="11" spans="1:19" s="169" customFormat="1" ht="42.75" hidden="1" x14ac:dyDescent="0.25">
      <c r="A11" s="193">
        <v>13</v>
      </c>
      <c r="B11" s="194" t="s">
        <v>169</v>
      </c>
      <c r="C11" s="193" t="s">
        <v>170</v>
      </c>
      <c r="D11" s="193" t="s">
        <v>171</v>
      </c>
      <c r="E11" s="200" t="s">
        <v>172</v>
      </c>
      <c r="F11" s="195" t="s">
        <v>173</v>
      </c>
      <c r="G11" s="196">
        <v>7534115</v>
      </c>
      <c r="H11" s="197">
        <v>0.02</v>
      </c>
      <c r="I11" s="198">
        <f t="shared" si="2"/>
        <v>150682.30000000002</v>
      </c>
      <c r="J11" s="197">
        <v>0.02</v>
      </c>
      <c r="K11" s="198">
        <f t="shared" si="3"/>
        <v>162736.88400000002</v>
      </c>
      <c r="L11" s="197">
        <v>0.02</v>
      </c>
      <c r="M11" s="198">
        <f t="shared" si="4"/>
        <v>175755.83472000004</v>
      </c>
      <c r="N11" s="243"/>
      <c r="O11" s="198">
        <f t="shared" si="5"/>
        <v>0</v>
      </c>
      <c r="P11" s="243"/>
      <c r="Q11" s="198">
        <f t="shared" si="6"/>
        <v>0</v>
      </c>
      <c r="R11" s="198">
        <f>SUM(I11:Q11)</f>
        <v>489175.05872000009</v>
      </c>
    </row>
    <row r="12" spans="1:19" s="169" customFormat="1" ht="57" hidden="1" x14ac:dyDescent="0.25">
      <c r="A12" s="193">
        <v>40</v>
      </c>
      <c r="B12" s="194" t="s">
        <v>183</v>
      </c>
      <c r="C12" s="193" t="s">
        <v>184</v>
      </c>
      <c r="D12" s="193" t="s">
        <v>185</v>
      </c>
      <c r="E12" s="193" t="s">
        <v>186</v>
      </c>
      <c r="F12" s="201" t="s">
        <v>187</v>
      </c>
      <c r="G12" s="196">
        <v>3136109</v>
      </c>
      <c r="H12" s="197">
        <v>0.05</v>
      </c>
      <c r="I12" s="198">
        <f t="shared" si="2"/>
        <v>156805.45000000001</v>
      </c>
      <c r="J12" s="197">
        <v>0.05</v>
      </c>
      <c r="K12" s="198">
        <f t="shared" si="3"/>
        <v>169349.88600000003</v>
      </c>
      <c r="L12" s="197">
        <v>0.05</v>
      </c>
      <c r="M12" s="198">
        <f t="shared" si="4"/>
        <v>182897.87688000005</v>
      </c>
      <c r="N12" s="197">
        <v>0.05</v>
      </c>
      <c r="O12" s="198">
        <f t="shared" si="5"/>
        <v>197529.70703040008</v>
      </c>
      <c r="P12" s="197">
        <v>0.05</v>
      </c>
      <c r="Q12" s="198">
        <f t="shared" si="6"/>
        <v>213332.08359283209</v>
      </c>
      <c r="R12" s="198">
        <f>SUM(I12:Q12)</f>
        <v>919915.20350323233</v>
      </c>
    </row>
    <row r="13" spans="1:19" s="169" customFormat="1" ht="45" hidden="1" x14ac:dyDescent="0.2">
      <c r="A13" s="193">
        <v>16</v>
      </c>
      <c r="B13" s="199" t="s">
        <v>194</v>
      </c>
      <c r="C13" s="213" t="s">
        <v>227</v>
      </c>
      <c r="D13" s="200" t="s">
        <v>195</v>
      </c>
      <c r="E13" s="212" t="s">
        <v>192</v>
      </c>
      <c r="F13" s="200" t="s">
        <v>196</v>
      </c>
      <c r="G13" s="196">
        <v>1780624</v>
      </c>
      <c r="H13" s="197">
        <v>0.1</v>
      </c>
      <c r="I13" s="198">
        <f t="shared" si="2"/>
        <v>178062.40000000002</v>
      </c>
      <c r="J13" s="197">
        <v>0.1</v>
      </c>
      <c r="K13" s="198">
        <f t="shared" si="3"/>
        <v>192307.39200000005</v>
      </c>
      <c r="L13" s="197">
        <v>0.1</v>
      </c>
      <c r="M13" s="198">
        <f t="shared" si="4"/>
        <v>207691.98336000007</v>
      </c>
      <c r="N13" s="197">
        <v>0.1</v>
      </c>
      <c r="O13" s="198">
        <f t="shared" si="5"/>
        <v>224307.34202880008</v>
      </c>
      <c r="P13" s="197">
        <v>0.1</v>
      </c>
      <c r="Q13" s="198">
        <f t="shared" si="6"/>
        <v>242251.92939110409</v>
      </c>
      <c r="R13" s="198">
        <f>SUM(I13:Q13)</f>
        <v>1044621.4467799042</v>
      </c>
      <c r="S13" s="176"/>
    </row>
    <row r="14" spans="1:19" s="169" customFormat="1" ht="42.75" hidden="1" x14ac:dyDescent="0.25">
      <c r="A14" s="193">
        <v>30</v>
      </c>
      <c r="B14" s="194" t="s">
        <v>197</v>
      </c>
      <c r="C14" s="193" t="s">
        <v>198</v>
      </c>
      <c r="D14" s="193" t="s">
        <v>199</v>
      </c>
      <c r="E14" s="195" t="s">
        <v>192</v>
      </c>
      <c r="F14" s="200" t="s">
        <v>172</v>
      </c>
      <c r="G14" s="196">
        <v>6916330</v>
      </c>
      <c r="H14" s="197">
        <v>0.03</v>
      </c>
      <c r="I14" s="198">
        <f t="shared" si="2"/>
        <v>207489.9</v>
      </c>
      <c r="J14" s="197">
        <v>0.03</v>
      </c>
      <c r="K14" s="198">
        <f t="shared" si="3"/>
        <v>224089.092</v>
      </c>
      <c r="L14" s="197">
        <v>0.03</v>
      </c>
      <c r="M14" s="198">
        <f t="shared" si="4"/>
        <v>242016.21936000002</v>
      </c>
      <c r="N14" s="197">
        <v>0.03</v>
      </c>
      <c r="O14" s="198">
        <f t="shared" si="5"/>
        <v>261377.51690880003</v>
      </c>
      <c r="P14" s="243"/>
      <c r="Q14" s="198">
        <f t="shared" si="6"/>
        <v>0</v>
      </c>
      <c r="R14" s="198">
        <f t="shared" ref="R14:R16" si="8">SUM(I14:Q14)</f>
        <v>934972.81826880004</v>
      </c>
      <c r="S14" s="176"/>
    </row>
    <row r="15" spans="1:19" s="169" customFormat="1" ht="28.5" hidden="1" x14ac:dyDescent="0.25">
      <c r="A15" s="193">
        <v>44</v>
      </c>
      <c r="B15" s="194" t="s">
        <v>200</v>
      </c>
      <c r="C15" s="193" t="s">
        <v>201</v>
      </c>
      <c r="D15" s="193" t="s">
        <v>202</v>
      </c>
      <c r="E15" s="212" t="s">
        <v>192</v>
      </c>
      <c r="F15" s="200" t="s">
        <v>203</v>
      </c>
      <c r="G15" s="196">
        <v>3935911</v>
      </c>
      <c r="H15" s="197">
        <v>0.05</v>
      </c>
      <c r="I15" s="198">
        <f t="shared" si="2"/>
        <v>196795.55000000002</v>
      </c>
      <c r="J15" s="197">
        <v>0.05</v>
      </c>
      <c r="K15" s="198">
        <f t="shared" si="3"/>
        <v>212539.19400000005</v>
      </c>
      <c r="L15" s="197">
        <v>0.05</v>
      </c>
      <c r="M15" s="198">
        <f t="shared" si="4"/>
        <v>229542.32952000006</v>
      </c>
      <c r="N15" s="197">
        <v>0.05</v>
      </c>
      <c r="O15" s="198">
        <f t="shared" si="5"/>
        <v>247905.71588160007</v>
      </c>
      <c r="P15" s="197">
        <v>0.05</v>
      </c>
      <c r="Q15" s="198">
        <f t="shared" si="6"/>
        <v>267738.17315212812</v>
      </c>
      <c r="R15" s="198">
        <f t="shared" si="8"/>
        <v>1154521.1625537283</v>
      </c>
      <c r="S15" s="176"/>
    </row>
    <row r="16" spans="1:19" s="169" customFormat="1" ht="28.5" hidden="1" x14ac:dyDescent="0.2">
      <c r="A16" s="214">
        <f t="shared" ref="A16" si="9">A15+1</f>
        <v>45</v>
      </c>
      <c r="B16" s="215" t="s">
        <v>204</v>
      </c>
      <c r="C16" s="216" t="s">
        <v>226</v>
      </c>
      <c r="D16" s="217" t="s">
        <v>205</v>
      </c>
      <c r="E16" s="212" t="s">
        <v>192</v>
      </c>
      <c r="F16" s="218" t="s">
        <v>203</v>
      </c>
      <c r="G16" s="196">
        <v>922836</v>
      </c>
      <c r="H16" s="197">
        <v>0.15</v>
      </c>
      <c r="I16" s="198">
        <f t="shared" si="2"/>
        <v>138425.4</v>
      </c>
      <c r="J16" s="197">
        <v>0.15</v>
      </c>
      <c r="K16" s="198">
        <f t="shared" si="3"/>
        <v>149499.432</v>
      </c>
      <c r="L16" s="197">
        <v>0.15</v>
      </c>
      <c r="M16" s="198">
        <f t="shared" si="4"/>
        <v>161459.38656000001</v>
      </c>
      <c r="N16" s="197">
        <v>0.15</v>
      </c>
      <c r="O16" s="198">
        <f t="shared" si="5"/>
        <v>174376.13748480001</v>
      </c>
      <c r="P16" s="197">
        <v>0.15</v>
      </c>
      <c r="Q16" s="198">
        <f t="shared" si="6"/>
        <v>188326.22848358404</v>
      </c>
      <c r="R16" s="198">
        <f t="shared" si="8"/>
        <v>812087.18452838401</v>
      </c>
      <c r="S16" s="176"/>
    </row>
    <row r="17" spans="1:20" s="169" customFormat="1" x14ac:dyDescent="0.25">
      <c r="A17" s="264" t="s">
        <v>206</v>
      </c>
      <c r="B17" s="264"/>
      <c r="C17" s="264"/>
      <c r="D17" s="264"/>
      <c r="E17" s="264"/>
      <c r="F17" s="264"/>
      <c r="G17" s="205"/>
      <c r="H17" s="206"/>
      <c r="I17" s="207">
        <f>SUM(I10:I16)</f>
        <v>1240731.3999999999</v>
      </c>
      <c r="J17" s="207"/>
      <c r="K17" s="207">
        <f t="shared" ref="K17:R17" si="10">SUM(K10:K16)</f>
        <v>1339989.9120000002</v>
      </c>
      <c r="L17" s="207"/>
      <c r="M17" s="207">
        <f t="shared" si="10"/>
        <v>1447189.1049600004</v>
      </c>
      <c r="N17" s="207"/>
      <c r="O17" s="207">
        <f t="shared" si="10"/>
        <v>1373147.9318592004</v>
      </c>
      <c r="P17" s="207"/>
      <c r="Q17" s="207">
        <f t="shared" si="10"/>
        <v>1200712.0481464325</v>
      </c>
      <c r="R17" s="207">
        <f t="shared" si="10"/>
        <v>6601772.1269656345</v>
      </c>
      <c r="S17" s="176">
        <f>R17/R26</f>
        <v>9.9609636953427713E-2</v>
      </c>
    </row>
    <row r="18" spans="1:20" s="169" customFormat="1" x14ac:dyDescent="0.25">
      <c r="A18" s="264" t="s">
        <v>207</v>
      </c>
      <c r="B18" s="264"/>
      <c r="C18" s="264"/>
      <c r="D18" s="264"/>
      <c r="E18" s="264"/>
      <c r="F18" s="264"/>
      <c r="G18" s="205"/>
      <c r="H18" s="206"/>
      <c r="I18" s="207">
        <f>I17+I8</f>
        <v>1822318.0499999998</v>
      </c>
      <c r="J18" s="207"/>
      <c r="K18" s="207">
        <f t="shared" ref="K18:R18" si="11">SUM(K8,K17)</f>
        <v>2319230.2860000003</v>
      </c>
      <c r="L18" s="207"/>
      <c r="M18" s="207">
        <f t="shared" si="11"/>
        <v>2504768.7088800007</v>
      </c>
      <c r="N18" s="207"/>
      <c r="O18" s="207">
        <f t="shared" si="11"/>
        <v>2515333.9040928008</v>
      </c>
      <c r="P18" s="207"/>
      <c r="Q18" s="207">
        <f t="shared" si="11"/>
        <v>1864189.9982522884</v>
      </c>
      <c r="R18" s="207">
        <f t="shared" si="11"/>
        <v>11025843.577225091</v>
      </c>
    </row>
    <row r="19" spans="1:20" s="169" customFormat="1" x14ac:dyDescent="0.25">
      <c r="A19" s="219" t="s">
        <v>208</v>
      </c>
      <c r="B19" s="219"/>
      <c r="C19" s="219"/>
      <c r="D19" s="219"/>
      <c r="E19" s="219"/>
      <c r="F19" s="220"/>
      <c r="G19" s="220"/>
      <c r="H19" s="221"/>
      <c r="I19" s="222">
        <v>500000</v>
      </c>
      <c r="J19" s="222"/>
      <c r="K19" s="222">
        <v>400000</v>
      </c>
      <c r="L19" s="222"/>
      <c r="M19" s="222">
        <v>400000</v>
      </c>
      <c r="N19" s="222"/>
      <c r="O19" s="222">
        <v>400000</v>
      </c>
      <c r="P19" s="222"/>
      <c r="Q19" s="222">
        <v>400000</v>
      </c>
      <c r="R19" s="222">
        <f>SUM(I19:Q19)</f>
        <v>2100000</v>
      </c>
      <c r="T19" s="181">
        <f>R26*3%</f>
        <v>1988293.2</v>
      </c>
    </row>
    <row r="20" spans="1:20" s="169" customFormat="1" x14ac:dyDescent="0.25">
      <c r="A20" s="219" t="s">
        <v>209</v>
      </c>
      <c r="B20" s="219"/>
      <c r="C20" s="219"/>
      <c r="D20" s="219"/>
      <c r="E20" s="219"/>
      <c r="F20" s="220"/>
      <c r="G20" s="220"/>
      <c r="H20" s="223">
        <v>0.05</v>
      </c>
      <c r="I20" s="224">
        <f>I26*$H$20/1.05</f>
        <v>550047.61904761905</v>
      </c>
      <c r="J20" s="224"/>
      <c r="K20" s="224">
        <f>K26*$H$20/1.05</f>
        <v>686133.33333333326</v>
      </c>
      <c r="L20" s="224"/>
      <c r="M20" s="224">
        <f>M26*$H$20/1.05</f>
        <v>639946.66666666663</v>
      </c>
      <c r="N20" s="224"/>
      <c r="O20" s="224">
        <f>O26*$H$20/1.05</f>
        <v>639946.66666666663</v>
      </c>
      <c r="P20" s="224"/>
      <c r="Q20" s="224">
        <f>Q26*$H$20/1.05</f>
        <v>639946.66666666663</v>
      </c>
      <c r="R20" s="225">
        <f>SUM(I20:Q20)</f>
        <v>3156020.952380952</v>
      </c>
      <c r="T20" s="180">
        <f>SUM(R18,R20)/R23</f>
        <v>0.23355047353420649</v>
      </c>
    </row>
    <row r="21" spans="1:20" s="169" customFormat="1" x14ac:dyDescent="0.25">
      <c r="A21" s="265" t="s">
        <v>210</v>
      </c>
      <c r="B21" s="265"/>
      <c r="C21" s="265"/>
      <c r="D21" s="265"/>
      <c r="E21" s="265"/>
      <c r="F21" s="265"/>
      <c r="G21" s="265"/>
      <c r="H21" s="183"/>
      <c r="I21" s="184">
        <f>I19+I18+I20</f>
        <v>2872365.6690476188</v>
      </c>
      <c r="J21" s="184"/>
      <c r="K21" s="184">
        <f t="shared" ref="K21:R21" si="12">K19+K18+K20</f>
        <v>3405363.6193333333</v>
      </c>
      <c r="L21" s="184"/>
      <c r="M21" s="184">
        <f t="shared" si="12"/>
        <v>3544715.3755466673</v>
      </c>
      <c r="N21" s="184"/>
      <c r="O21" s="184">
        <f t="shared" si="12"/>
        <v>3555280.5707594673</v>
      </c>
      <c r="P21" s="184"/>
      <c r="Q21" s="184">
        <f t="shared" si="12"/>
        <v>2904136.6649189549</v>
      </c>
      <c r="R21" s="184">
        <f t="shared" si="12"/>
        <v>16281864.529606042</v>
      </c>
    </row>
    <row r="22" spans="1:20" s="169" customFormat="1" x14ac:dyDescent="0.25">
      <c r="A22" s="178" t="s">
        <v>211</v>
      </c>
      <c r="B22" s="178"/>
      <c r="C22" s="178"/>
      <c r="D22" s="178"/>
      <c r="E22" s="178"/>
      <c r="F22" s="179"/>
      <c r="G22" s="179"/>
      <c r="I22" s="182">
        <f>I26-I21-I29</f>
        <v>8256842.3309523817</v>
      </c>
      <c r="J22" s="182"/>
      <c r="K22" s="182">
        <f t="shared" ref="K22:R22" si="13">K26-K21-K29</f>
        <v>9864597.9806666654</v>
      </c>
      <c r="L22" s="182"/>
      <c r="M22" s="182">
        <f t="shared" si="13"/>
        <v>8664219.1524533313</v>
      </c>
      <c r="N22" s="182"/>
      <c r="O22" s="182">
        <f t="shared" si="13"/>
        <v>8555258.3194805309</v>
      </c>
      <c r="P22" s="182"/>
      <c r="Q22" s="182">
        <f t="shared" si="13"/>
        <v>9100134.9365402441</v>
      </c>
      <c r="R22" s="182">
        <f t="shared" si="13"/>
        <v>44441046.090093151</v>
      </c>
    </row>
    <row r="23" spans="1:20" s="169" customFormat="1" x14ac:dyDescent="0.25">
      <c r="A23" s="266" t="s">
        <v>212</v>
      </c>
      <c r="B23" s="266"/>
      <c r="C23" s="266"/>
      <c r="D23" s="266"/>
      <c r="E23" s="266"/>
      <c r="F23" s="266"/>
      <c r="G23" s="173"/>
      <c r="H23" s="174"/>
      <c r="I23" s="175">
        <f>SUM(I21:I22)</f>
        <v>11129208</v>
      </c>
      <c r="J23" s="175"/>
      <c r="K23" s="175">
        <f t="shared" ref="K23:R23" si="14">SUM(K21:K22)</f>
        <v>13269961.599999998</v>
      </c>
      <c r="L23" s="175"/>
      <c r="M23" s="175">
        <f t="shared" si="14"/>
        <v>12208934.527999999</v>
      </c>
      <c r="N23" s="175"/>
      <c r="O23" s="175">
        <f t="shared" si="14"/>
        <v>12110538.890239999</v>
      </c>
      <c r="P23" s="175"/>
      <c r="Q23" s="175">
        <f t="shared" si="14"/>
        <v>12004271.6014592</v>
      </c>
      <c r="R23" s="175">
        <f t="shared" si="14"/>
        <v>60722910.619699195</v>
      </c>
      <c r="T23" s="182" t="e">
        <f>R19+'Full Budget'!P15</f>
        <v>#REF!</v>
      </c>
    </row>
    <row r="24" spans="1:20" s="169" customFormat="1" x14ac:dyDescent="0.25">
      <c r="A24" s="178"/>
      <c r="B24" s="178"/>
      <c r="C24" s="178"/>
      <c r="D24" s="178"/>
      <c r="E24" s="178"/>
      <c r="F24" s="179"/>
      <c r="G24" s="179"/>
      <c r="I24" s="180">
        <f>(I18+I20)/I23</f>
        <v>0.21316572293802208</v>
      </c>
      <c r="J24" s="180"/>
      <c r="K24" s="180">
        <f t="shared" ref="K24:R24" si="15">(K18+K20)/K23</f>
        <v>0.22647869752187783</v>
      </c>
      <c r="L24" s="180"/>
      <c r="M24" s="180">
        <f t="shared" si="15"/>
        <v>0.25757492337554677</v>
      </c>
      <c r="N24" s="180"/>
      <c r="O24" s="180">
        <f t="shared" si="15"/>
        <v>0.26054006344030972</v>
      </c>
      <c r="P24" s="180"/>
      <c r="Q24" s="180">
        <f t="shared" si="15"/>
        <v>0.20860379938542548</v>
      </c>
      <c r="R24" s="180">
        <f t="shared" si="15"/>
        <v>0.23355047353420649</v>
      </c>
      <c r="T24" s="180" t="e">
        <f>T23/R26</f>
        <v>#REF!</v>
      </c>
    </row>
    <row r="26" spans="1:20" x14ac:dyDescent="0.25">
      <c r="A26" s="157" t="s">
        <v>213</v>
      </c>
      <c r="I26" s="185">
        <f>I27*I$1</f>
        <v>11551000</v>
      </c>
      <c r="J26" s="185"/>
      <c r="K26" s="185">
        <f>K27*K$1</f>
        <v>14408800</v>
      </c>
      <c r="L26" s="185"/>
      <c r="M26" s="185">
        <f>M27*M$1</f>
        <v>13438880</v>
      </c>
      <c r="N26" s="185"/>
      <c r="O26" s="185">
        <f>O27*O$1</f>
        <v>13438880</v>
      </c>
      <c r="P26" s="185"/>
      <c r="Q26" s="185">
        <f>Q27*Q$1</f>
        <v>13438880</v>
      </c>
      <c r="R26" s="186">
        <f>SUM(I26:Q26)</f>
        <v>66276440</v>
      </c>
    </row>
    <row r="27" spans="1:20" x14ac:dyDescent="0.25">
      <c r="A27" s="157" t="s">
        <v>214</v>
      </c>
      <c r="I27" s="187">
        <v>100000</v>
      </c>
      <c r="J27" s="187"/>
      <c r="K27" s="187">
        <v>124000</v>
      </c>
      <c r="L27" s="187"/>
      <c r="M27" s="187">
        <v>112000</v>
      </c>
      <c r="N27" s="187"/>
      <c r="O27" s="187">
        <v>112000</v>
      </c>
      <c r="P27" s="187"/>
      <c r="Q27" s="187">
        <v>112000</v>
      </c>
      <c r="R27" s="188">
        <f>SUM(I27:Q27)</f>
        <v>560000</v>
      </c>
    </row>
    <row r="29" spans="1:20" ht="28.5" hidden="1" x14ac:dyDescent="0.25">
      <c r="A29" s="165">
        <v>45</v>
      </c>
      <c r="B29" s="170" t="s">
        <v>215</v>
      </c>
      <c r="C29" s="171" t="s">
        <v>216</v>
      </c>
      <c r="D29" s="171" t="s">
        <v>217</v>
      </c>
      <c r="E29" s="171" t="s">
        <v>181</v>
      </c>
      <c r="F29" s="172" t="s">
        <v>182</v>
      </c>
      <c r="G29" s="166">
        <v>1054480</v>
      </c>
      <c r="H29" s="167">
        <v>0.4</v>
      </c>
      <c r="I29" s="168">
        <f>$G29*H29</f>
        <v>421792</v>
      </c>
      <c r="J29" s="167">
        <v>1</v>
      </c>
      <c r="K29" s="168">
        <f>$G29*J29*$K$3</f>
        <v>1138838.4000000001</v>
      </c>
      <c r="L29" s="167">
        <v>1</v>
      </c>
      <c r="M29" s="168">
        <f>$G29*L29*$K$3*$K$3</f>
        <v>1229945.4720000003</v>
      </c>
      <c r="N29" s="167">
        <v>1</v>
      </c>
      <c r="O29" s="168">
        <f>$G29*N29*$K$3*$K$3*$K$3</f>
        <v>1328341.1097600004</v>
      </c>
      <c r="P29" s="167">
        <v>1</v>
      </c>
      <c r="Q29" s="168">
        <f>$G29*P29*$K$3*$K$3*$K$3*$K$3</f>
        <v>1434608.3985408004</v>
      </c>
      <c r="R29" s="168">
        <f>SUM(I29:Q29)</f>
        <v>5553529.3803008012</v>
      </c>
    </row>
    <row r="31" spans="1:20" x14ac:dyDescent="0.25">
      <c r="T31" s="177" t="e">
        <f>T23/R32</f>
        <v>#REF!</v>
      </c>
    </row>
    <row r="32" spans="1:20" x14ac:dyDescent="0.25">
      <c r="R32" s="189">
        <f>R26-R20-2201493</f>
        <v>60918926.047619045</v>
      </c>
    </row>
  </sheetData>
  <sheetProtection algorithmName="SHA-512" hashValue="FrUQtSnksrwXZKH4rvOqBw5R67EROZiY7awyS2pCGE9Vn7eXhAV7CZUmw8xeRd8rkWdVvVCo296kTU7XPXaPjA==" saltValue="+/x5PM8MzwZvkymysk5Zmg==" spinCount="100000" sheet="1" objects="1" scenarios="1"/>
  <mergeCells count="5">
    <mergeCell ref="A8:F8"/>
    <mergeCell ref="A17:F17"/>
    <mergeCell ref="A18:F18"/>
    <mergeCell ref="A21:G21"/>
    <mergeCell ref="A23:F23"/>
  </mergeCells>
  <pageMargins left="0.7" right="0.7" top="0.75" bottom="0.75" header="0.3" footer="0.3"/>
  <pageSetup orientation="portrait" r:id="rId1"/>
  <customProperties>
    <customPr name="layoutContexts" r:id="rId2"/>
    <customPr name="screen" r:id="rId3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Summary Budget</vt:lpstr>
      <vt:lpstr>Year 1 Budget_Detail</vt:lpstr>
      <vt:lpstr>5 year Budget_Summary</vt:lpstr>
      <vt:lpstr>Full Budget</vt:lpstr>
      <vt:lpstr>Operation Budget_WAB</vt:lpstr>
      <vt:lpstr>'5 year Budget_Summary'!Print_Titles</vt:lpstr>
      <vt:lpstr>'Year 1 Budget_Detail'!Print_Titles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Augustine Bipul</dc:creator>
  <cp:lastModifiedBy>Md. Razaul Karim</cp:lastModifiedBy>
  <cp:lastPrinted>2019-01-13T06:38:06Z</cp:lastPrinted>
  <dcterms:created xsi:type="dcterms:W3CDTF">2018-02-07T07:00:37Z</dcterms:created>
  <dcterms:modified xsi:type="dcterms:W3CDTF">2019-03-28T09:59:09Z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sum">
    <vt:filetime>2018-02-07T13:02:34Z</vt:filetime>
  </property>
</Properties>
</file>